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8800" windowHeight="11700"/>
  </bookViews>
  <sheets>
    <sheet name="Antrag auf Anerkennung" sheetId="1" r:id="rId1"/>
    <sheet name="Prüfungen Studiengang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<sst xmlns="http://schemas.openxmlformats.org/spreadsheetml/2006/main" count="121" uniqueCount="113">
  <si>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</si>
  <si>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</si>
  <si>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</si>
  <si>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</si>
  <si>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</si>
  <si>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</si>
  <si>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</si>
  <si>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</si>
  <si>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</si>
  <si>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</si>
  <si>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</si>
  <si>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</si>
  <si>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</si>
  <si>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</si>
  <si>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</si>
  <si>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</si>
  <si>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</si>
  <si>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</si>
  <si>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</si>
  <si>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</si>
  <si>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</si>
  <si>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</si>
  <si>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</si>
  <si>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</si>
  <si>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</si>
  <si>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</si>
  <si>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</si>
  <si>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</si>
  <si>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</si>
  <si>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</si>
  <si>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</si>
  <si>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</si>
  <si>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</si>
  <si>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</si>
  <si>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</si>
  <si>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</si>
  <si>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</si>
  <si>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</si>
  <si>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</si>
  <si>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</si>
  <si>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</si>
  <si>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</si>
  <si>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</si>
  <si>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</si>
  <si>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</si>
  <si>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</si>
  <si>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</si>
  <si>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</si>
  <si>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</si>
  <si>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</si>
  <si>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</si>
  <si>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</si>
  <si>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</si>
  <si>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</si>
  <si>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</si>
  <si>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</si>
  <si>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Data Science</t>
  </si>
  <si>
    <t>Data Warehouse</t>
  </si>
  <si>
    <t>Geschäftsprozessmanagement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</si>
  <si>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</si>
  <si>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</si>
  <si>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</si>
  <si>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</si>
  <si>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</si>
  <si>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Master of Arts / Business Management / PO Version 2022</t>
  </si>
  <si>
    <t>Zentrale Managementfunktionen</t>
  </si>
  <si>
    <t>Applied Optimization Modeling</t>
  </si>
  <si>
    <t>Financial Accounting</t>
  </si>
  <si>
    <t>Economics</t>
  </si>
  <si>
    <t>Marketing Management</t>
  </si>
  <si>
    <t>Advanced Corporate Finance</t>
  </si>
  <si>
    <t>Nachhaltigkeitsmanagement</t>
  </si>
  <si>
    <t>Enterprise Risk Management</t>
  </si>
  <si>
    <t>Operations Management</t>
  </si>
  <si>
    <t>Vertiefung General Management</t>
  </si>
  <si>
    <t>Taxation</t>
  </si>
  <si>
    <t>Grundlagen Entrepreneurship</t>
  </si>
  <si>
    <t>Soft Skills &amp; Leadership</t>
  </si>
  <si>
    <t>International Management</t>
  </si>
  <si>
    <t>Case Studies</t>
  </si>
  <si>
    <t>Seminar General Management</t>
  </si>
  <si>
    <t>Vertiefung Accounting &amp; Audit</t>
  </si>
  <si>
    <t>Funds Accounting &amp; Funds Management Planspiel</t>
  </si>
  <si>
    <t>Financial Audit Case Studies</t>
  </si>
  <si>
    <t>Behavioral Accounting</t>
  </si>
  <si>
    <t>Business Valuation Case Studies</t>
  </si>
  <si>
    <t>Seminar Accounting &amp; Audit</t>
  </si>
  <si>
    <t>Vertiefung Finance</t>
  </si>
  <si>
    <t>Bank Valuation</t>
  </si>
  <si>
    <t>Computational Finance</t>
  </si>
  <si>
    <t>Bank Risk Management</t>
  </si>
  <si>
    <t>Kapitalmarktrecht</t>
  </si>
  <si>
    <t>Seminar Finance</t>
  </si>
  <si>
    <t>Vertiefung Entrepreneurship</t>
  </si>
  <si>
    <t>Entrepreneurial Marketing</t>
  </si>
  <si>
    <t>Opportunity Recognition</t>
  </si>
  <si>
    <t>Design Thinking</t>
  </si>
  <si>
    <t>Gecoachter Gründungsprozess</t>
  </si>
  <si>
    <t>Seminar Entrepreneurship</t>
  </si>
  <si>
    <t>Vertiefung Wirtschaftsinformatik</t>
  </si>
  <si>
    <t>Informationsmanagement</t>
  </si>
  <si>
    <t>Advanced Business Analytics</t>
  </si>
  <si>
    <t>Informationssysteme</t>
  </si>
  <si>
    <t>Seminar Wirtschaftsinformatik</t>
  </si>
  <si>
    <t>Abschlussarbeit</t>
  </si>
  <si>
    <t>German Economy and Culture</t>
  </si>
  <si>
    <t>Wirtschaftsdeutsch A 1</t>
  </si>
  <si>
    <t>Wirtschaftsdeutsch A 2</t>
  </si>
  <si>
    <t>Wirtschaftsdeutsch B 1</t>
  </si>
  <si>
    <t>Wirtschaftsdeutsch B 2</t>
  </si>
  <si>
    <t>Wirtschaftsdeutsch C 1</t>
  </si>
  <si>
    <t>Wirtschaftsdeutsch C 2</t>
  </si>
  <si>
    <t>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</si>
</sst>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b/>
      <sz val="10"/>
      <color theme="1"/>
      <name val="Alwyn New Lt"/>
      <family val="2"/>
    </font>
    <font>
      <sz val="10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7" xfId="0" applyFont="1" applyFill="1" applyBorder="1"/>
    <xf numFmtId="0" fontId="12" fillId="0" borderId="7" xfId="0" applyFont="1" applyFill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15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5" sqref="E15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6.2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5.1" customHeight="1" x14ac:dyDescent="0.25">
      <c r="A3" s="33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</row>
    <row r="4" spans="1:11" ht="35.1" customHeight="1" x14ac:dyDescent="0.25">
      <c r="A4" s="35" t="s">
        <v>2</v>
      </c>
      <c r="B4" s="35"/>
      <c r="C4" s="36"/>
      <c r="D4" s="36"/>
      <c r="E4" s="36"/>
      <c r="F4" s="36"/>
      <c r="G4" s="36"/>
      <c r="H4" s="36"/>
      <c r="I4" s="36"/>
      <c r="J4" s="36"/>
      <c r="K4" s="36"/>
    </row>
    <row r="5" spans="1:11" ht="35.1" customHeight="1" x14ac:dyDescent="0.25">
      <c r="A5" s="35" t="s">
        <v>3</v>
      </c>
      <c r="B5" s="35"/>
      <c r="C5" s="36"/>
      <c r="D5" s="36"/>
      <c r="E5" s="36"/>
      <c r="F5" s="36"/>
      <c r="G5" s="36"/>
      <c r="H5" s="36"/>
      <c r="I5" s="36"/>
      <c r="J5" s="36"/>
      <c r="K5" s="36"/>
    </row>
    <row r="6" spans="1:11" ht="28.5" customHeight="1" x14ac:dyDescent="0.25">
      <c r="A6" s="35" t="s">
        <v>30</v>
      </c>
      <c r="B6" s="35"/>
      <c r="C6" s="36"/>
      <c r="D6" s="36"/>
      <c r="E6" s="36"/>
      <c r="F6" s="36"/>
      <c r="G6" s="36"/>
      <c r="H6" s="36"/>
      <c r="I6" s="36"/>
      <c r="J6" s="36"/>
      <c r="K6" s="36"/>
    </row>
    <row r="7" spans="1:11" ht="38.25" customHeight="1" x14ac:dyDescent="0.25">
      <c r="A7" s="37" t="s">
        <v>4</v>
      </c>
      <c r="B7" s="37"/>
      <c r="C7" s="38" t="s">
        <v>64</v>
      </c>
      <c r="D7" s="38"/>
      <c r="E7" s="38"/>
      <c r="F7" s="38"/>
      <c r="G7" s="38"/>
      <c r="H7" s="38"/>
      <c r="I7" s="39" t="s">
        <v>5</v>
      </c>
      <c r="J7" s="39"/>
      <c r="K7" s="10">
        <v>4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53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8" t="s">
        <v>15</v>
      </c>
      <c r="I10" s="19" t="s">
        <v>54</v>
      </c>
      <c r="J10" s="19" t="s">
        <v>16</v>
      </c>
      <c r="K10" s="20" t="s">
        <v>17</v>
      </c>
    </row>
    <row r="11" spans="1:11" ht="15.75" x14ac:dyDescent="0.25">
      <c r="A11" s="40"/>
      <c r="B11" s="40"/>
      <c r="C11" s="15"/>
      <c r="D11" s="16"/>
      <c r="E11" s="16"/>
      <c r="F11" s="13"/>
      <c r="G11" s="17" t="str">
        <f>IF(F11&gt;0,LEFT(TEXT(VLOOKUP($F11,'Prüfungen Studiengang'!$A$1:$C$2004,2,FALSE),0)&amp;" / "&amp;TEXT(VLOOKUP($F11,'Prüfungen Studiengang'!$A$1:$C$2004,3,FALSE),0),60),"")</f>
        <v/>
      </c>
      <c r="H11" s="21"/>
      <c r="I11" s="22" t="str">
        <f>IF(F11&gt;0,LEFT(TEXT(VLOOKUP($F11,'Prüfungen Studiengang'!$A$1:$D$2004,4,FALSE),0),60),"")</f>
        <v/>
      </c>
      <c r="J11" s="23"/>
      <c r="K11" s="24"/>
    </row>
    <row r="12" spans="1:11" ht="15.75" x14ac:dyDescent="0.25">
      <c r="A12" s="40"/>
      <c r="B12" s="40"/>
      <c r="C12" s="15"/>
      <c r="D12" s="16"/>
      <c r="E12" s="16"/>
      <c r="F12" s="16"/>
      <c r="G12" s="17" t="str">
        <f>IF(F12&gt;0,LEFT(TEXT(VLOOKUP($F12,'Prüfungen Studiengang'!$A$1:$C$2004,2,FALSE),0)&amp;" / "&amp;TEXT(VLOOKUP($F12,'Prüfungen Studiengang'!$A$1:$C$2004,3,FALSE),0),60),"")</f>
        <v/>
      </c>
      <c r="H12" s="21"/>
      <c r="I12" s="22" t="str">
        <f>IF(F12&gt;0,LEFT(TEXT(VLOOKUP($F12,'Prüfungen Studiengang'!$A$1:$D$2004,4,FALSE),0),60),"")</f>
        <v/>
      </c>
      <c r="J12" s="23"/>
      <c r="K12" s="24"/>
    </row>
    <row r="13" spans="1:11" ht="15.75" x14ac:dyDescent="0.25">
      <c r="A13" s="40"/>
      <c r="B13" s="40"/>
      <c r="C13" s="15"/>
      <c r="D13" s="16"/>
      <c r="E13" s="16"/>
      <c r="F13" s="16"/>
      <c r="G13" s="17" t="str">
        <f>IF(F13&gt;0,LEFT(TEXT(VLOOKUP($F13,'Prüfungen Studiengang'!$A$1:$C$2004,2,FALSE),0)&amp;" / "&amp;TEXT(VLOOKUP($F13,'Prüfungen Studiengang'!$A$1:$C$2004,3,FALSE),0),60),"")</f>
        <v/>
      </c>
      <c r="H13" s="21"/>
      <c r="I13" s="22" t="str">
        <f>IF(F13&gt;0,LEFT(TEXT(VLOOKUP($F13,'Prüfungen Studiengang'!$A$1:$D$2004,4,FALSE),0),60),"")</f>
        <v/>
      </c>
      <c r="J13" s="23"/>
      <c r="K13" s="24"/>
    </row>
    <row r="14" spans="1:11" ht="15.75" x14ac:dyDescent="0.25">
      <c r="A14" s="40"/>
      <c r="B14" s="40"/>
      <c r="C14" s="15"/>
      <c r="D14" s="16"/>
      <c r="E14" s="16"/>
      <c r="F14" s="16"/>
      <c r="G14" s="17" t="str">
        <f>IF(F14&gt;0,LEFT(TEXT(VLOOKUP($F14,'Prüfungen Studiengang'!$A$1:$C$2004,2,FALSE),0)&amp;" / "&amp;TEXT(VLOOKUP($F14,'Prüfungen Studiengang'!$A$1:$C$2004,3,FALSE),0),60),"")</f>
        <v/>
      </c>
      <c r="H14" s="21"/>
      <c r="I14" s="22" t="str">
        <f>IF(F14&gt;0,LEFT(TEXT(VLOOKUP($F14,'Prüfungen Studiengang'!$A$1:$D$2004,4,FALSE),0),60),"")</f>
        <v/>
      </c>
      <c r="J14" s="23"/>
      <c r="K14" s="24"/>
    </row>
    <row r="15" spans="1:11" ht="15.75" x14ac:dyDescent="0.25">
      <c r="A15" s="40"/>
      <c r="B15" s="40"/>
      <c r="C15" s="15"/>
      <c r="D15" s="16"/>
      <c r="E15" s="16"/>
      <c r="F15" s="16"/>
      <c r="G15" s="17" t="str">
        <f>IF(F15&gt;0,LEFT(TEXT(VLOOKUP($F15,'Prüfungen Studiengang'!$A$1:$C$2004,2,FALSE),0)&amp;" / "&amp;TEXT(VLOOKUP($F15,'Prüfungen Studiengang'!$A$1:$C$2004,3,FALSE),0),60),"")</f>
        <v/>
      </c>
      <c r="H15" s="21"/>
      <c r="I15" s="22" t="str">
        <f>IF(F15&gt;0,LEFT(TEXT(VLOOKUP($F15,'Prüfungen Studiengang'!$A$1:$D$2004,4,FALSE),0),60),"")</f>
        <v/>
      </c>
      <c r="J15" s="23"/>
      <c r="K15" s="24"/>
    </row>
    <row r="16" spans="1:11" ht="15.75" x14ac:dyDescent="0.25">
      <c r="A16" s="40"/>
      <c r="B16" s="40"/>
      <c r="C16" s="15"/>
      <c r="D16" s="16"/>
      <c r="E16" s="16"/>
      <c r="F16" s="16"/>
      <c r="G16" s="17" t="str">
        <f>IF(F16&gt;0,LEFT(TEXT(VLOOKUP($F16,'Prüfungen Studiengang'!$A$1:$C$2004,2,FALSE),0)&amp;" / "&amp;TEXT(VLOOKUP($F16,'Prüfungen Studiengang'!$A$1:$C$2004,3,FALSE),0),60),"")</f>
        <v/>
      </c>
      <c r="H16" s="21"/>
      <c r="I16" s="22" t="str">
        <f>IF(F16&gt;0,LEFT(TEXT(VLOOKUP($F16,'Prüfungen Studiengang'!$A$1:$D$2004,4,FALSE),0),60),"")</f>
        <v/>
      </c>
      <c r="J16" s="23"/>
      <c r="K16" s="24"/>
    </row>
    <row r="17" spans="1:11" ht="15.75" x14ac:dyDescent="0.25">
      <c r="A17" s="40"/>
      <c r="B17" s="40"/>
      <c r="C17" s="15"/>
      <c r="D17" s="16"/>
      <c r="E17" s="16"/>
      <c r="F17" s="16"/>
      <c r="G17" s="17" t="str">
        <f>IF(F17&gt;0,LEFT(TEXT(VLOOKUP($F17,'Prüfungen Studiengang'!$A$1:$C$2004,2,FALSE),0)&amp;" / "&amp;TEXT(VLOOKUP($F17,'Prüfungen Studiengang'!$A$1:$C$2004,3,FALSE),0),60),"")</f>
        <v/>
      </c>
      <c r="H17" s="21"/>
      <c r="I17" s="22" t="str">
        <f>IF(F17&gt;0,LEFT(TEXT(VLOOKUP($F17,'Prüfungen Studiengang'!$A$1:$D$2004,4,FALSE),0),60),"")</f>
        <v/>
      </c>
      <c r="J17" s="23"/>
      <c r="K17" s="24"/>
    </row>
    <row r="18" spans="1:11" ht="15.75" x14ac:dyDescent="0.25">
      <c r="A18" s="40"/>
      <c r="B18" s="40"/>
      <c r="C18" s="15"/>
      <c r="D18" s="16"/>
      <c r="E18" s="16"/>
      <c r="F18" s="16"/>
      <c r="G18" s="17" t="str">
        <f>IF(F18&gt;0,LEFT(TEXT(VLOOKUP($F18,'Prüfungen Studiengang'!$A$1:$C$2004,2,FALSE),0)&amp;" / "&amp;TEXT(VLOOKUP($F18,'Prüfungen Studiengang'!$A$1:$C$2004,3,FALSE),0),60),"")</f>
        <v/>
      </c>
      <c r="H18" s="21"/>
      <c r="I18" s="22" t="str">
        <f>IF(F18&gt;0,LEFT(TEXT(VLOOKUP($F18,'Prüfungen Studiengang'!$A$1:$D$2004,4,FALSE),0),60),"")</f>
        <v/>
      </c>
      <c r="J18" s="23"/>
      <c r="K18" s="24"/>
    </row>
    <row r="19" spans="1:11" ht="15.75" x14ac:dyDescent="0.25">
      <c r="A19" s="40"/>
      <c r="B19" s="40"/>
      <c r="C19" s="15"/>
      <c r="D19" s="16"/>
      <c r="E19" s="16"/>
      <c r="F19" s="16"/>
      <c r="G19" s="17" t="str">
        <f>IF(F19&gt;0,LEFT(TEXT(VLOOKUP($F19,'Prüfungen Studiengang'!$A$1:$C$2004,2,FALSE),0)&amp;" / "&amp;TEXT(VLOOKUP($F19,'Prüfungen Studiengang'!$A$1:$C$2004,3,FALSE),0),60),"")</f>
        <v/>
      </c>
      <c r="H19" s="21"/>
      <c r="I19" s="22" t="str">
        <f>IF(F19&gt;0,LEFT(TEXT(VLOOKUP($F19,'Prüfungen Studiengang'!$A$1:$D$2004,4,FALSE),0),60),"")</f>
        <v/>
      </c>
      <c r="J19" s="23"/>
      <c r="K19" s="24"/>
    </row>
    <row r="20" spans="1:11" ht="15.75" x14ac:dyDescent="0.25">
      <c r="A20" s="40"/>
      <c r="B20" s="40"/>
      <c r="C20" s="15"/>
      <c r="D20" s="16"/>
      <c r="E20" s="16"/>
      <c r="F20" s="16"/>
      <c r="G20" s="17" t="str">
        <f>IF(F20&gt;0,LEFT(TEXT(VLOOKUP($F20,'Prüfungen Studiengang'!$A$1:$C$2004,2,FALSE),0)&amp;" / "&amp;TEXT(VLOOKUP($F20,'Prüfungen Studiengang'!$A$1:$C$2004,3,FALSE),0),60),"")</f>
        <v/>
      </c>
      <c r="H20" s="21"/>
      <c r="I20" s="22" t="str">
        <f>IF(F20&gt;0,LEFT(TEXT(VLOOKUP($F20,'Prüfungen Studiengang'!$A$1:$D$2004,4,FALSE),0),60),"")</f>
        <v/>
      </c>
      <c r="J20" s="23"/>
      <c r="K20" s="24"/>
    </row>
    <row r="21" spans="1:11" ht="15.75" x14ac:dyDescent="0.25">
      <c r="A21" s="40"/>
      <c r="B21" s="40"/>
      <c r="C21" s="15"/>
      <c r="D21" s="16"/>
      <c r="E21" s="16"/>
      <c r="F21" s="16"/>
      <c r="G21" s="17" t="str">
        <f>IF(F21&gt;0,LEFT(TEXT(VLOOKUP($F21,'Prüfungen Studiengang'!$A$1:$C$2004,2,FALSE),0)&amp;" / "&amp;TEXT(VLOOKUP($F21,'Prüfungen Studiengang'!$A$1:$C$2004,3,FALSE),0),60),"")</f>
        <v/>
      </c>
      <c r="H21" s="21"/>
      <c r="I21" s="22" t="str">
        <f>IF(F21&gt;0,LEFT(TEXT(VLOOKUP($F21,'Prüfungen Studiengang'!$A$1:$D$2004,4,FALSE),0),60),"")</f>
        <v/>
      </c>
      <c r="J21" s="23"/>
      <c r="K21" s="24"/>
    </row>
    <row r="22" spans="1:11" ht="15.75" x14ac:dyDescent="0.25">
      <c r="A22" s="40"/>
      <c r="B22" s="40"/>
      <c r="C22" s="15"/>
      <c r="D22" s="16"/>
      <c r="E22" s="16"/>
      <c r="F22" s="16"/>
      <c r="G22" s="17" t="str">
        <f>IF(F22&gt;0,LEFT(TEXT(VLOOKUP($F22,'Prüfungen Studiengang'!$A$1:$C$2004,2,FALSE),0)&amp;" / "&amp;TEXT(VLOOKUP($F22,'Prüfungen Studiengang'!$A$1:$C$2004,3,FALSE),0),60),"")</f>
        <v/>
      </c>
      <c r="H22" s="21"/>
      <c r="I22" s="22" t="str">
        <f>IF(F22&gt;0,LEFT(TEXT(VLOOKUP($F22,'Prüfungen Studiengang'!$A$1:$D$2004,4,FALSE),0),60),"")</f>
        <v/>
      </c>
      <c r="J22" s="23"/>
      <c r="K22" s="24"/>
    </row>
    <row r="23" spans="1:11" ht="15.75" x14ac:dyDescent="0.25">
      <c r="A23" s="25"/>
      <c r="B23" s="26"/>
      <c r="C23" s="15"/>
      <c r="D23" s="16"/>
      <c r="E23" s="16"/>
      <c r="F23" s="16"/>
      <c r="G23" s="17" t="str">
        <f>IF(F23&gt;0,LEFT(TEXT(VLOOKUP($F23,'Prüfungen Studiengang'!$A$1:$C$2004,2,FALSE),0)&amp;" / "&amp;TEXT(VLOOKUP($F23,'Prüfungen Studiengang'!$A$1:$C$2004,3,FALSE),0),60),"")</f>
        <v/>
      </c>
      <c r="H23" s="21"/>
      <c r="I23" s="22" t="str">
        <f>IF(F23&gt;0,LEFT(TEXT(VLOOKUP($F23,'Prüfungen Studiengang'!$A$1:$D$2004,4,FALSE),0),60),"")</f>
        <v/>
      </c>
      <c r="J23" s="23"/>
      <c r="K23" s="24"/>
    </row>
    <row r="24" spans="1:11" ht="15.75" x14ac:dyDescent="0.25">
      <c r="A24" s="40"/>
      <c r="B24" s="40"/>
      <c r="C24" s="15"/>
      <c r="D24" s="16"/>
      <c r="E24" s="16"/>
      <c r="F24" s="16"/>
      <c r="G24" s="17" t="str">
        <f>IF(F24&gt;0,LEFT(TEXT(VLOOKUP($F24,'Prüfungen Studiengang'!$A$1:$C$2004,2,FALSE),0)&amp;" / "&amp;TEXT(VLOOKUP($F24,'Prüfungen Studiengang'!$A$1:$C$2004,3,FALSE),0),60),"")</f>
        <v/>
      </c>
      <c r="H24" s="21"/>
      <c r="I24" s="22" t="str">
        <f>IF(F24&gt;0,LEFT(TEXT(VLOOKUP($F24,'Prüfungen Studiengang'!$A$1:$D$2004,4,FALSE),0),60),"")</f>
        <v/>
      </c>
      <c r="J24" s="23"/>
      <c r="K24" s="24"/>
    </row>
    <row r="25" spans="1:11" ht="15.75" x14ac:dyDescent="0.25">
      <c r="A25" s="40"/>
      <c r="B25" s="40"/>
      <c r="C25" s="15"/>
      <c r="D25" s="16"/>
      <c r="E25" s="16"/>
      <c r="F25" s="16"/>
      <c r="G25" s="17"/>
      <c r="H25" s="21"/>
      <c r="I25" s="22" t="str">
        <f>IF(F25&gt;0,LEFT(TEXT(VLOOKUP($F25,'Prüfungen Studiengang'!$A$1:$D$2004,4,FALSE),0),60),"")</f>
        <v/>
      </c>
      <c r="J25" s="23"/>
      <c r="K25" s="24"/>
    </row>
    <row r="26" spans="1:11" ht="15.75" x14ac:dyDescent="0.25">
      <c r="A26" s="40"/>
      <c r="B26" s="40"/>
      <c r="C26" s="15"/>
      <c r="D26" s="16"/>
      <c r="E26" s="16"/>
      <c r="F26" s="16"/>
      <c r="G26" s="17"/>
      <c r="H26" s="21"/>
      <c r="I26" s="22" t="str">
        <f>IF(F26&gt;0,LEFT(TEXT(VLOOKUP($F26,'Prüfungen Studiengang'!$A$1:$D$2004,4,FALSE),0),60),"")</f>
        <v/>
      </c>
      <c r="J26" s="23"/>
      <c r="K26" s="24"/>
    </row>
    <row r="27" spans="1:11" ht="15.75" x14ac:dyDescent="0.25">
      <c r="A27" s="40"/>
      <c r="B27" s="40"/>
      <c r="C27" s="15"/>
      <c r="D27" s="16"/>
      <c r="E27" s="16"/>
      <c r="F27" s="16"/>
      <c r="G27" s="17"/>
      <c r="H27" s="21"/>
      <c r="I27" s="22" t="str">
        <f>IF(F27&gt;0,LEFT(TEXT(VLOOKUP($F27,'Prüfungen Studiengang'!$A$1:$D$2004,4,FALSE),0),60),"")</f>
        <v/>
      </c>
      <c r="J27" s="23"/>
      <c r="K27" s="24"/>
    </row>
    <row r="28" spans="1:11" ht="15.75" x14ac:dyDescent="0.25">
      <c r="A28" s="40"/>
      <c r="B28" s="40"/>
      <c r="C28" s="15"/>
      <c r="D28" s="16"/>
      <c r="E28" s="16"/>
      <c r="F28" s="16"/>
      <c r="G28" s="17" t="str">
        <f>IF(F28&gt;0,LEFT(TEXT(VLOOKUP($F28,'Prüfungen Studiengang'!$A$1:$C$2004,2,FALSE),0)&amp;" / "&amp;TEXT(VLOOKUP($F28,'Prüfungen Studiengang'!$A$1:$C$2004,3,FALSE),0),60),"")</f>
        <v/>
      </c>
      <c r="H28" s="21"/>
      <c r="I28" s="22" t="str">
        <f>IF(F28&gt;0,LEFT(TEXT(VLOOKUP($F28,'Prüfungen Studiengang'!$A$1:$D$2004,4,FALSE),0),60),"")</f>
        <v/>
      </c>
      <c r="J28" s="23"/>
      <c r="K28" s="24"/>
    </row>
    <row r="29" spans="1:11" ht="15.75" x14ac:dyDescent="0.25">
      <c r="A29" s="40"/>
      <c r="B29" s="40"/>
      <c r="C29" s="15"/>
      <c r="D29" s="16"/>
      <c r="E29" s="16"/>
      <c r="F29" s="16"/>
      <c r="G29" s="17"/>
      <c r="H29" s="21"/>
      <c r="I29" s="22" t="str">
        <f>IF(F29&gt;0,LEFT(TEXT(VLOOKUP($F29,'Prüfungen Studiengang'!$A$1:$D$2004,4,FALSE),0),60),"")</f>
        <v/>
      </c>
      <c r="J29" s="23"/>
      <c r="K29" s="24"/>
    </row>
    <row r="30" spans="1:11" ht="15.75" x14ac:dyDescent="0.25">
      <c r="A30" s="40"/>
      <c r="B30" s="40"/>
      <c r="C30" s="15"/>
      <c r="D30" s="16"/>
      <c r="E30" s="16"/>
      <c r="F30" s="16"/>
      <c r="G30" s="17" t="str">
        <f>IF(F30&gt;0,LEFT(TEXT(VLOOKUP($F30,'Prüfungen Studiengang'!$A$1:$C$2004,2,FALSE),0)&amp;" / "&amp;TEXT(VLOOKUP($F30,'Prüfungen Studiengang'!$A$1:$C$2004,3,FALSE),0),60),"")</f>
        <v/>
      </c>
      <c r="H30" s="21"/>
      <c r="I30" s="22" t="str">
        <f>IF(F30&gt;0,LEFT(TEXT(VLOOKUP($F30,'Prüfungen Studiengang'!$A$1:$D$2004,4,FALSE),0),60),"")</f>
        <v/>
      </c>
      <c r="J30" s="23"/>
      <c r="K30" s="24"/>
    </row>
    <row r="31" spans="1:11" ht="15.75" x14ac:dyDescent="0.25">
      <c r="A31" s="40"/>
      <c r="B31" s="40"/>
      <c r="C31" s="15"/>
      <c r="D31" s="16"/>
      <c r="E31" s="16"/>
      <c r="F31" s="16"/>
      <c r="G31" s="17" t="str">
        <f>IF(F31&gt;0,LEFT(TEXT(VLOOKUP($F31,'Prüfungen Studiengang'!$A$1:$C$2004,2,FALSE),0)&amp;" / "&amp;TEXT(VLOOKUP($F31,'Prüfungen Studiengang'!$A$1:$C$2004,3,FALSE),0),60),"")</f>
        <v/>
      </c>
      <c r="H31" s="21"/>
      <c r="I31" s="22" t="str">
        <f>IF(F31&gt;0,LEFT(TEXT(VLOOKUP($F31,'Prüfungen Studiengang'!$A$1:$D$2004,4,FALSE),0),60),"")</f>
        <v/>
      </c>
      <c r="J31" s="23"/>
      <c r="K31" s="24"/>
    </row>
    <row r="32" spans="1:11" ht="15.75" x14ac:dyDescent="0.25">
      <c r="A32" s="40"/>
      <c r="B32" s="40"/>
      <c r="C32" s="15"/>
      <c r="D32" s="16"/>
      <c r="E32" s="16"/>
      <c r="F32" s="16"/>
      <c r="G32" s="17" t="str">
        <f>IF(F32&gt;0,LEFT(TEXT(VLOOKUP($F32,'Prüfungen Studiengang'!$A$1:$C$2004,2,FALSE),0)&amp;" / "&amp;TEXT(VLOOKUP($F32,'Prüfungen Studiengang'!$A$1:$C$2004,3,FALSE),0),60),"")</f>
        <v/>
      </c>
      <c r="H32" s="21"/>
      <c r="I32" s="22" t="str">
        <f>IF(F32&gt;0,LEFT(TEXT(VLOOKUP($F32,'Prüfungen Studiengang'!$A$1:$D$2004,4,FALSE),0),60),"")</f>
        <v/>
      </c>
      <c r="J32" s="23"/>
      <c r="K32" s="24"/>
    </row>
    <row r="33" spans="1:11" ht="33.75" customHeight="1" thickBot="1" x14ac:dyDescent="0.3">
      <c r="A33" s="45"/>
      <c r="B33" s="46"/>
      <c r="C33" s="46"/>
      <c r="D33" s="46"/>
      <c r="E33" s="46"/>
      <c r="F33" s="46"/>
      <c r="G33" s="46"/>
      <c r="H33" s="44"/>
      <c r="I33" s="44"/>
      <c r="J33" s="44"/>
      <c r="K33" s="44"/>
    </row>
    <row r="34" spans="1:11" ht="24.75" customHeight="1" x14ac:dyDescent="0.25">
      <c r="A34" s="48" t="s">
        <v>29</v>
      </c>
      <c r="B34" s="48"/>
      <c r="C34" s="48"/>
      <c r="D34" s="48"/>
      <c r="E34" s="48"/>
      <c r="F34" s="48"/>
      <c r="G34" s="48"/>
      <c r="H34" s="50" t="s">
        <v>51</v>
      </c>
      <c r="I34" s="50"/>
      <c r="J34" s="50"/>
      <c r="K34" s="50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9" t="s">
        <v>19</v>
      </c>
      <c r="E36" s="49"/>
      <c r="F36" s="49"/>
      <c r="G36" s="49"/>
      <c r="H36" s="49"/>
      <c r="I36" s="49"/>
      <c r="J36" s="49"/>
      <c r="K36" s="3"/>
    </row>
    <row r="37" spans="1:11" ht="15" customHeight="1" x14ac:dyDescent="0.25">
      <c r="A37" s="3"/>
      <c r="B37" s="3"/>
      <c r="C37" s="3"/>
      <c r="D37" s="49" t="s">
        <v>20</v>
      </c>
      <c r="E37" s="49"/>
      <c r="F37" s="49"/>
      <c r="G37" s="49"/>
      <c r="H37" s="49"/>
      <c r="I37" s="49"/>
      <c r="J37" s="49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52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1" t="s">
        <v>21</v>
      </c>
      <c r="B40" s="51"/>
      <c r="C40" s="51"/>
      <c r="D40" s="51"/>
      <c r="E40" s="51"/>
      <c r="F40" s="51"/>
      <c r="G40" s="11" t="s">
        <v>22</v>
      </c>
      <c r="H40" s="5"/>
      <c r="I40" s="5"/>
    </row>
    <row r="41" spans="1:11" x14ac:dyDescent="0.25">
      <c r="A41" s="51" t="s">
        <v>23</v>
      </c>
      <c r="B41" s="51"/>
      <c r="C41" s="51"/>
      <c r="D41" s="51"/>
      <c r="E41" s="51"/>
      <c r="F41" s="51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2" t="s">
        <v>28</v>
      </c>
      <c r="D45" s="52"/>
      <c r="E45" s="52"/>
      <c r="F45" s="52"/>
      <c r="G45" s="52"/>
      <c r="H45" s="52"/>
      <c r="I45" s="52"/>
      <c r="J45" s="52"/>
      <c r="K45" s="52"/>
    </row>
    <row r="46" spans="1:11" ht="30" customHeight="1" x14ac:dyDescent="0.25">
      <c r="A46" s="9"/>
      <c r="B46" s="9"/>
      <c r="C46" s="47"/>
      <c r="D46" s="47"/>
      <c r="E46" s="47"/>
      <c r="F46" s="47"/>
      <c r="G46" s="47"/>
      <c r="H46" s="47"/>
      <c r="I46" s="47"/>
      <c r="J46" s="47"/>
      <c r="K46" s="47"/>
    </row>
    <row r="47" spans="1:11" ht="30" customHeight="1" x14ac:dyDescent="0.25">
      <c r="A47" s="9"/>
      <c r="B47" s="9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30" customHeight="1" x14ac:dyDescent="0.25">
      <c r="A48" s="9"/>
      <c r="B48" s="9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30" customHeight="1" x14ac:dyDescent="0.25">
      <c r="A49" s="9"/>
      <c r="B49" s="9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30" customHeight="1" x14ac:dyDescent="0.25">
      <c r="A50" s="9"/>
      <c r="B50" s="9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30" customHeight="1" x14ac:dyDescent="0.25">
      <c r="A51" s="9"/>
      <c r="B51" s="9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30" customHeight="1" x14ac:dyDescent="0.25">
      <c r="A52" s="9"/>
      <c r="B52" s="9"/>
      <c r="C52" s="47"/>
      <c r="D52" s="47"/>
      <c r="E52" s="47"/>
      <c r="F52" s="47"/>
      <c r="G52" s="47"/>
      <c r="H52" s="47"/>
      <c r="I52" s="47"/>
      <c r="J52" s="47"/>
      <c r="K52" s="47"/>
    </row>
    <row r="53" spans="1:11" ht="30" customHeight="1" x14ac:dyDescent="0.25">
      <c r="A53" s="9"/>
      <c r="B53" s="9"/>
      <c r="C53" s="47"/>
      <c r="D53" s="47"/>
      <c r="E53" s="47"/>
      <c r="F53" s="47"/>
      <c r="G53" s="47"/>
      <c r="H53" s="47"/>
      <c r="I53" s="47"/>
      <c r="J53" s="47"/>
      <c r="K53" s="47"/>
    </row>
    <row r="54" spans="1:11" ht="30" customHeight="1" x14ac:dyDescent="0.25">
      <c r="A54" s="9"/>
      <c r="B54" s="9"/>
      <c r="C54" s="47"/>
      <c r="D54" s="47"/>
      <c r="E54" s="47"/>
      <c r="F54" s="47"/>
      <c r="G54" s="47"/>
      <c r="H54" s="47"/>
      <c r="I54" s="47"/>
      <c r="J54" s="47"/>
      <c r="K54" s="47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16" workbookViewId="0">
      <selection activeCell="A16" sqref="A1:XFD1048576"/>
    </sheetView>
  </sheetViews>
  <sheetFormatPr baseColWidth="10" defaultRowHeight="15" x14ac:dyDescent="0.25"/>
  <cols>
    <col min="2" max="2" width="48.42578125" bestFit="1" customWidth="1"/>
  </cols>
  <sheetData>
    <row r="1" spans="1:4" ht="30" x14ac:dyDescent="0.25">
      <c r="A1" s="29" t="s">
        <v>50</v>
      </c>
      <c r="B1" s="30" t="s">
        <v>31</v>
      </c>
      <c r="C1" s="30" t="s">
        <v>32</v>
      </c>
      <c r="D1" s="30" t="s">
        <v>55</v>
      </c>
    </row>
    <row r="2" spans="1:4" x14ac:dyDescent="0.25">
      <c r="A2" s="27"/>
      <c r="B2" s="53" t="s">
        <v>65</v>
      </c>
      <c r="C2" s="27"/>
      <c r="D2" s="54">
        <v>48</v>
      </c>
    </row>
    <row r="3" spans="1:4" x14ac:dyDescent="0.25">
      <c r="A3" s="27">
        <v>1</v>
      </c>
      <c r="B3" s="27" t="s">
        <v>66</v>
      </c>
      <c r="C3" s="27">
        <v>862</v>
      </c>
      <c r="D3" s="55">
        <v>6</v>
      </c>
    </row>
    <row r="4" spans="1:4" x14ac:dyDescent="0.25">
      <c r="A4" s="27">
        <v>2</v>
      </c>
      <c r="B4" s="27" t="s">
        <v>67</v>
      </c>
      <c r="C4" s="28">
        <v>863</v>
      </c>
      <c r="D4" s="55">
        <v>6</v>
      </c>
    </row>
    <row r="5" spans="1:4" x14ac:dyDescent="0.25">
      <c r="A5" s="27">
        <v>3</v>
      </c>
      <c r="B5" s="27" t="s">
        <v>68</v>
      </c>
      <c r="C5" s="27">
        <v>864</v>
      </c>
      <c r="D5" s="55">
        <v>6</v>
      </c>
    </row>
    <row r="6" spans="1:4" x14ac:dyDescent="0.25">
      <c r="A6" s="27">
        <v>4</v>
      </c>
      <c r="B6" s="27" t="s">
        <v>69</v>
      </c>
      <c r="C6" s="28">
        <v>526</v>
      </c>
      <c r="D6" s="55">
        <v>6</v>
      </c>
    </row>
    <row r="7" spans="1:4" x14ac:dyDescent="0.25">
      <c r="A7" s="27">
        <v>5</v>
      </c>
      <c r="B7" s="27" t="s">
        <v>70</v>
      </c>
      <c r="C7" s="28">
        <v>865</v>
      </c>
      <c r="D7" s="55">
        <v>6</v>
      </c>
    </row>
    <row r="8" spans="1:4" x14ac:dyDescent="0.25">
      <c r="A8" s="27">
        <v>6</v>
      </c>
      <c r="B8" s="27" t="s">
        <v>71</v>
      </c>
      <c r="C8" s="28">
        <v>866</v>
      </c>
      <c r="D8" s="55">
        <v>6</v>
      </c>
    </row>
    <row r="9" spans="1:4" x14ac:dyDescent="0.25">
      <c r="A9" s="27">
        <v>7</v>
      </c>
      <c r="B9" s="27" t="s">
        <v>72</v>
      </c>
      <c r="C9" s="28">
        <v>867</v>
      </c>
      <c r="D9" s="55">
        <v>6</v>
      </c>
    </row>
    <row r="10" spans="1:4" x14ac:dyDescent="0.25">
      <c r="A10" s="27">
        <v>8</v>
      </c>
      <c r="B10" s="27" t="s">
        <v>73</v>
      </c>
      <c r="C10" s="27">
        <v>727</v>
      </c>
      <c r="D10" s="55">
        <v>6</v>
      </c>
    </row>
    <row r="11" spans="1:4" x14ac:dyDescent="0.25">
      <c r="A11" s="27"/>
      <c r="B11" s="53" t="s">
        <v>74</v>
      </c>
      <c r="C11" s="28"/>
      <c r="D11" s="54">
        <v>42</v>
      </c>
    </row>
    <row r="12" spans="1:4" x14ac:dyDescent="0.25">
      <c r="A12" s="27">
        <v>9</v>
      </c>
      <c r="B12" s="27" t="s">
        <v>75</v>
      </c>
      <c r="C12" s="27">
        <v>868</v>
      </c>
      <c r="D12" s="55">
        <v>6</v>
      </c>
    </row>
    <row r="13" spans="1:4" x14ac:dyDescent="0.25">
      <c r="A13" s="27">
        <v>10</v>
      </c>
      <c r="B13" s="27" t="s">
        <v>76</v>
      </c>
      <c r="C13" s="27">
        <v>869</v>
      </c>
      <c r="D13" s="55">
        <v>6</v>
      </c>
    </row>
    <row r="14" spans="1:4" x14ac:dyDescent="0.25">
      <c r="A14" s="27">
        <v>11</v>
      </c>
      <c r="B14" s="27" t="s">
        <v>77</v>
      </c>
      <c r="C14" s="27">
        <v>733</v>
      </c>
      <c r="D14" s="55">
        <v>6</v>
      </c>
    </row>
    <row r="15" spans="1:4" x14ac:dyDescent="0.25">
      <c r="A15" s="27">
        <v>12</v>
      </c>
      <c r="B15" s="27" t="s">
        <v>78</v>
      </c>
      <c r="C15" s="28">
        <v>565</v>
      </c>
      <c r="D15" s="55">
        <v>6</v>
      </c>
    </row>
    <row r="16" spans="1:4" x14ac:dyDescent="0.25">
      <c r="A16" s="27">
        <v>13</v>
      </c>
      <c r="B16" s="27" t="s">
        <v>56</v>
      </c>
      <c r="C16" s="27">
        <v>870</v>
      </c>
      <c r="D16" s="55">
        <v>6</v>
      </c>
    </row>
    <row r="17" spans="1:4" x14ac:dyDescent="0.25">
      <c r="A17" s="27">
        <v>14</v>
      </c>
      <c r="B17" s="27" t="s">
        <v>79</v>
      </c>
      <c r="C17" s="27">
        <v>871</v>
      </c>
      <c r="D17" s="55">
        <v>6</v>
      </c>
    </row>
    <row r="18" spans="1:4" x14ac:dyDescent="0.25">
      <c r="A18" s="27">
        <v>15</v>
      </c>
      <c r="B18" s="27" t="s">
        <v>80</v>
      </c>
      <c r="C18" s="27">
        <v>872</v>
      </c>
      <c r="D18" s="55">
        <v>6</v>
      </c>
    </row>
    <row r="19" spans="1:4" x14ac:dyDescent="0.25">
      <c r="A19" s="27"/>
      <c r="B19" s="53" t="s">
        <v>81</v>
      </c>
      <c r="C19" s="28"/>
      <c r="D19" s="54">
        <v>42</v>
      </c>
    </row>
    <row r="20" spans="1:4" x14ac:dyDescent="0.25">
      <c r="A20" s="27">
        <v>16</v>
      </c>
      <c r="B20" s="27" t="s">
        <v>75</v>
      </c>
      <c r="C20" s="27">
        <v>868</v>
      </c>
      <c r="D20" s="55">
        <v>6</v>
      </c>
    </row>
    <row r="21" spans="1:4" x14ac:dyDescent="0.25">
      <c r="A21" s="27">
        <v>17</v>
      </c>
      <c r="B21" s="27" t="s">
        <v>82</v>
      </c>
      <c r="C21" s="27">
        <v>873</v>
      </c>
      <c r="D21" s="55">
        <v>6</v>
      </c>
    </row>
    <row r="22" spans="1:4" x14ac:dyDescent="0.25">
      <c r="A22" s="27">
        <v>18</v>
      </c>
      <c r="B22" s="27" t="s">
        <v>83</v>
      </c>
      <c r="C22" s="27">
        <v>874</v>
      </c>
      <c r="D22" s="55">
        <v>6</v>
      </c>
    </row>
    <row r="23" spans="1:4" x14ac:dyDescent="0.25">
      <c r="A23" s="27">
        <v>19</v>
      </c>
      <c r="B23" s="27" t="s">
        <v>84</v>
      </c>
      <c r="C23" s="27">
        <v>875</v>
      </c>
      <c r="D23" s="55">
        <v>6</v>
      </c>
    </row>
    <row r="24" spans="1:4" x14ac:dyDescent="0.25">
      <c r="A24" s="27">
        <v>20</v>
      </c>
      <c r="B24" s="27" t="s">
        <v>56</v>
      </c>
      <c r="C24" s="27">
        <v>870</v>
      </c>
      <c r="D24" s="55">
        <v>6</v>
      </c>
    </row>
    <row r="25" spans="1:4" x14ac:dyDescent="0.25">
      <c r="A25" s="27">
        <v>21</v>
      </c>
      <c r="B25" s="27" t="s">
        <v>85</v>
      </c>
      <c r="C25" s="27">
        <v>876</v>
      </c>
      <c r="D25" s="55">
        <v>6</v>
      </c>
    </row>
    <row r="26" spans="1:4" x14ac:dyDescent="0.25">
      <c r="A26" s="27">
        <v>22</v>
      </c>
      <c r="B26" s="27" t="s">
        <v>86</v>
      </c>
      <c r="C26" s="27">
        <v>877</v>
      </c>
      <c r="D26" s="55">
        <v>6</v>
      </c>
    </row>
    <row r="27" spans="1:4" x14ac:dyDescent="0.25">
      <c r="A27" s="27"/>
      <c r="B27" s="53" t="s">
        <v>87</v>
      </c>
      <c r="C27" s="28"/>
      <c r="D27" s="54">
        <v>42</v>
      </c>
    </row>
    <row r="28" spans="1:4" x14ac:dyDescent="0.25">
      <c r="A28" s="27">
        <v>23</v>
      </c>
      <c r="B28" s="27" t="s">
        <v>88</v>
      </c>
      <c r="C28" s="27">
        <v>878</v>
      </c>
      <c r="D28" s="55">
        <v>6</v>
      </c>
    </row>
    <row r="29" spans="1:4" x14ac:dyDescent="0.25">
      <c r="A29" s="27">
        <v>24</v>
      </c>
      <c r="B29" s="27" t="s">
        <v>89</v>
      </c>
      <c r="C29" s="27">
        <v>879</v>
      </c>
      <c r="D29" s="55">
        <v>6</v>
      </c>
    </row>
    <row r="30" spans="1:4" x14ac:dyDescent="0.25">
      <c r="A30" s="27">
        <v>25</v>
      </c>
      <c r="B30" s="27" t="s">
        <v>83</v>
      </c>
      <c r="C30" s="27">
        <v>874</v>
      </c>
      <c r="D30" s="55">
        <v>6</v>
      </c>
    </row>
    <row r="31" spans="1:4" x14ac:dyDescent="0.25">
      <c r="A31" s="27">
        <v>26</v>
      </c>
      <c r="B31" s="27" t="s">
        <v>90</v>
      </c>
      <c r="C31" s="27">
        <v>880</v>
      </c>
      <c r="D31" s="55">
        <v>6</v>
      </c>
    </row>
    <row r="32" spans="1:4" x14ac:dyDescent="0.25">
      <c r="A32" s="27">
        <v>27</v>
      </c>
      <c r="B32" s="27" t="s">
        <v>91</v>
      </c>
      <c r="C32" s="27">
        <v>881</v>
      </c>
      <c r="D32" s="55">
        <v>6</v>
      </c>
    </row>
    <row r="33" spans="1:4" x14ac:dyDescent="0.25">
      <c r="A33" s="27">
        <v>28</v>
      </c>
      <c r="B33" s="27" t="s">
        <v>112</v>
      </c>
      <c r="C33" s="27">
        <v>882</v>
      </c>
      <c r="D33" s="55">
        <v>6</v>
      </c>
    </row>
    <row r="34" spans="1:4" x14ac:dyDescent="0.25">
      <c r="A34" s="27">
        <v>29</v>
      </c>
      <c r="B34" s="27" t="s">
        <v>92</v>
      </c>
      <c r="C34" s="27">
        <v>883</v>
      </c>
      <c r="D34" s="55">
        <v>6</v>
      </c>
    </row>
    <row r="35" spans="1:4" x14ac:dyDescent="0.25">
      <c r="A35" s="27"/>
      <c r="B35" s="53" t="s">
        <v>93</v>
      </c>
      <c r="C35" s="28"/>
      <c r="D35" s="54">
        <v>42</v>
      </c>
    </row>
    <row r="36" spans="1:4" x14ac:dyDescent="0.25">
      <c r="A36" s="27">
        <v>30</v>
      </c>
      <c r="B36" s="27" t="s">
        <v>76</v>
      </c>
      <c r="C36" s="27">
        <v>869</v>
      </c>
      <c r="D36" s="55">
        <v>6</v>
      </c>
    </row>
    <row r="37" spans="1:4" x14ac:dyDescent="0.25">
      <c r="A37" s="27">
        <v>31</v>
      </c>
      <c r="B37" s="27" t="s">
        <v>94</v>
      </c>
      <c r="C37" s="27">
        <v>884</v>
      </c>
      <c r="D37" s="55">
        <v>6</v>
      </c>
    </row>
    <row r="38" spans="1:4" x14ac:dyDescent="0.25">
      <c r="A38" s="27">
        <v>32</v>
      </c>
      <c r="B38" s="27" t="s">
        <v>95</v>
      </c>
      <c r="C38" s="27">
        <v>885</v>
      </c>
      <c r="D38" s="55">
        <v>6</v>
      </c>
    </row>
    <row r="39" spans="1:4" x14ac:dyDescent="0.25">
      <c r="A39" s="27">
        <v>33</v>
      </c>
      <c r="B39" s="27" t="s">
        <v>77</v>
      </c>
      <c r="C39" s="27">
        <v>733</v>
      </c>
      <c r="D39" s="55">
        <v>6</v>
      </c>
    </row>
    <row r="40" spans="1:4" x14ac:dyDescent="0.25">
      <c r="A40" s="27">
        <v>34</v>
      </c>
      <c r="B40" s="27" t="s">
        <v>96</v>
      </c>
      <c r="C40" s="27">
        <v>886</v>
      </c>
      <c r="D40" s="55">
        <v>6</v>
      </c>
    </row>
    <row r="41" spans="1:4" x14ac:dyDescent="0.25">
      <c r="A41" s="27">
        <v>35</v>
      </c>
      <c r="B41" s="27" t="s">
        <v>97</v>
      </c>
      <c r="C41" s="27">
        <v>887</v>
      </c>
      <c r="D41" s="55">
        <v>6</v>
      </c>
    </row>
    <row r="42" spans="1:4" x14ac:dyDescent="0.25">
      <c r="A42" s="27">
        <v>36</v>
      </c>
      <c r="B42" s="27" t="s">
        <v>98</v>
      </c>
      <c r="C42" s="27">
        <v>888</v>
      </c>
      <c r="D42" s="55">
        <v>6</v>
      </c>
    </row>
    <row r="43" spans="1:4" x14ac:dyDescent="0.25">
      <c r="A43" s="27"/>
      <c r="B43" s="53" t="s">
        <v>99</v>
      </c>
      <c r="C43" s="28"/>
      <c r="D43" s="54">
        <v>42</v>
      </c>
    </row>
    <row r="44" spans="1:4" x14ac:dyDescent="0.25">
      <c r="A44" s="27">
        <v>37</v>
      </c>
      <c r="B44" s="27" t="s">
        <v>100</v>
      </c>
      <c r="C44" s="27">
        <v>889</v>
      </c>
      <c r="D44" s="55">
        <v>6</v>
      </c>
    </row>
    <row r="45" spans="1:4" x14ac:dyDescent="0.25">
      <c r="A45" s="27">
        <v>38</v>
      </c>
      <c r="B45" s="27" t="s">
        <v>101</v>
      </c>
      <c r="C45" s="27">
        <v>890</v>
      </c>
      <c r="D45" s="55">
        <v>6</v>
      </c>
    </row>
    <row r="46" spans="1:4" x14ac:dyDescent="0.25">
      <c r="A46" s="27">
        <v>39</v>
      </c>
      <c r="B46" s="27" t="s">
        <v>102</v>
      </c>
      <c r="C46" s="27">
        <v>891</v>
      </c>
      <c r="D46" s="55">
        <v>6</v>
      </c>
    </row>
    <row r="47" spans="1:4" x14ac:dyDescent="0.25">
      <c r="A47" s="27">
        <v>40</v>
      </c>
      <c r="B47" s="27" t="s">
        <v>77</v>
      </c>
      <c r="C47" s="27">
        <v>733</v>
      </c>
      <c r="D47" s="55">
        <v>6</v>
      </c>
    </row>
    <row r="48" spans="1:4" x14ac:dyDescent="0.25">
      <c r="A48" s="27">
        <v>41</v>
      </c>
      <c r="B48" s="27" t="s">
        <v>57</v>
      </c>
      <c r="C48" s="27">
        <v>892</v>
      </c>
      <c r="D48" s="55">
        <v>6</v>
      </c>
    </row>
    <row r="49" spans="1:4" x14ac:dyDescent="0.25">
      <c r="A49" s="27">
        <v>42</v>
      </c>
      <c r="B49" s="27" t="s">
        <v>58</v>
      </c>
      <c r="C49" s="27">
        <v>893</v>
      </c>
      <c r="D49" s="55">
        <v>6</v>
      </c>
    </row>
    <row r="50" spans="1:4" x14ac:dyDescent="0.25">
      <c r="A50" s="27">
        <v>43</v>
      </c>
      <c r="B50" s="27" t="s">
        <v>103</v>
      </c>
      <c r="C50" s="27">
        <v>894</v>
      </c>
      <c r="D50" s="55">
        <v>6</v>
      </c>
    </row>
    <row r="51" spans="1:4" x14ac:dyDescent="0.25">
      <c r="A51" s="27"/>
      <c r="B51" s="53" t="s">
        <v>104</v>
      </c>
      <c r="C51" s="27"/>
      <c r="D51" s="54">
        <v>30</v>
      </c>
    </row>
    <row r="52" spans="1:4" x14ac:dyDescent="0.25">
      <c r="A52" s="27">
        <v>44</v>
      </c>
      <c r="B52" s="27" t="s">
        <v>104</v>
      </c>
      <c r="C52" s="27">
        <v>895</v>
      </c>
      <c r="D52" s="55">
        <v>30</v>
      </c>
    </row>
    <row r="53" spans="1:4" x14ac:dyDescent="0.25">
      <c r="A53" s="27"/>
      <c r="B53" s="53" t="s">
        <v>59</v>
      </c>
      <c r="C53" s="56"/>
      <c r="D53" s="54">
        <v>0</v>
      </c>
    </row>
    <row r="54" spans="1:4" x14ac:dyDescent="0.25">
      <c r="A54" s="27">
        <v>45</v>
      </c>
      <c r="B54" s="27" t="s">
        <v>105</v>
      </c>
      <c r="C54" s="27">
        <v>2017</v>
      </c>
      <c r="D54" s="55">
        <v>5</v>
      </c>
    </row>
    <row r="55" spans="1:4" x14ac:dyDescent="0.25">
      <c r="A55" s="27">
        <v>46</v>
      </c>
      <c r="B55" s="27" t="s">
        <v>35</v>
      </c>
      <c r="C55" s="27">
        <v>2001</v>
      </c>
      <c r="D55" s="55">
        <v>2.5</v>
      </c>
    </row>
    <row r="56" spans="1:4" x14ac:dyDescent="0.25">
      <c r="A56" s="27">
        <v>47</v>
      </c>
      <c r="B56" s="27" t="s">
        <v>36</v>
      </c>
      <c r="C56" s="27">
        <v>2002</v>
      </c>
      <c r="D56" s="55">
        <v>2.5</v>
      </c>
    </row>
    <row r="57" spans="1:4" x14ac:dyDescent="0.25">
      <c r="A57" s="27">
        <v>48</v>
      </c>
      <c r="B57" s="27" t="s">
        <v>37</v>
      </c>
      <c r="C57" s="27">
        <v>2003</v>
      </c>
      <c r="D57" s="55">
        <v>2.5</v>
      </c>
    </row>
    <row r="58" spans="1:4" x14ac:dyDescent="0.25">
      <c r="A58" s="27">
        <v>49</v>
      </c>
      <c r="B58" s="27" t="s">
        <v>38</v>
      </c>
      <c r="C58" s="27">
        <v>2004</v>
      </c>
      <c r="D58" s="55">
        <v>2.5</v>
      </c>
    </row>
    <row r="59" spans="1:4" x14ac:dyDescent="0.25">
      <c r="A59" s="27">
        <v>50</v>
      </c>
      <c r="B59" s="27" t="s">
        <v>39</v>
      </c>
      <c r="C59" s="27">
        <v>2005</v>
      </c>
      <c r="D59" s="55">
        <v>2.5</v>
      </c>
    </row>
    <row r="60" spans="1:4" x14ac:dyDescent="0.25">
      <c r="A60" s="27">
        <v>51</v>
      </c>
      <c r="B60" s="27" t="s">
        <v>39</v>
      </c>
      <c r="C60" s="27">
        <v>2006</v>
      </c>
      <c r="D60" s="55">
        <v>2.5</v>
      </c>
    </row>
    <row r="61" spans="1:4" x14ac:dyDescent="0.25">
      <c r="A61" s="27">
        <v>52</v>
      </c>
      <c r="B61" s="27" t="s">
        <v>40</v>
      </c>
      <c r="C61" s="27">
        <v>2007</v>
      </c>
      <c r="D61" s="55">
        <v>2.5</v>
      </c>
    </row>
    <row r="62" spans="1:4" x14ac:dyDescent="0.25">
      <c r="A62" s="27">
        <v>53</v>
      </c>
      <c r="B62" s="27" t="s">
        <v>41</v>
      </c>
      <c r="C62" s="27">
        <v>2008</v>
      </c>
      <c r="D62" s="55">
        <v>2.5</v>
      </c>
    </row>
    <row r="63" spans="1:4" x14ac:dyDescent="0.25">
      <c r="A63" s="27">
        <v>54</v>
      </c>
      <c r="B63" s="27" t="s">
        <v>42</v>
      </c>
      <c r="C63" s="27">
        <v>2009</v>
      </c>
      <c r="D63" s="55">
        <v>2.5</v>
      </c>
    </row>
    <row r="64" spans="1:4" x14ac:dyDescent="0.25">
      <c r="A64" s="27">
        <v>55</v>
      </c>
      <c r="B64" s="27" t="s">
        <v>43</v>
      </c>
      <c r="C64" s="27">
        <v>2010</v>
      </c>
      <c r="D64" s="55">
        <v>2.5</v>
      </c>
    </row>
    <row r="65" spans="1:4" x14ac:dyDescent="0.25">
      <c r="A65" s="27">
        <v>56</v>
      </c>
      <c r="B65" s="27" t="s">
        <v>44</v>
      </c>
      <c r="C65" s="27">
        <v>2011</v>
      </c>
      <c r="D65" s="55">
        <v>2.5</v>
      </c>
    </row>
    <row r="66" spans="1:4" x14ac:dyDescent="0.25">
      <c r="A66" s="27">
        <v>57</v>
      </c>
      <c r="B66" s="27" t="s">
        <v>45</v>
      </c>
      <c r="C66" s="27">
        <v>2012</v>
      </c>
      <c r="D66" s="55">
        <v>2.5</v>
      </c>
    </row>
    <row r="67" spans="1:4" x14ac:dyDescent="0.25">
      <c r="A67" s="27">
        <v>58</v>
      </c>
      <c r="B67" s="27" t="s">
        <v>46</v>
      </c>
      <c r="C67" s="27">
        <v>2013</v>
      </c>
      <c r="D67" s="55">
        <v>2.5</v>
      </c>
    </row>
    <row r="68" spans="1:4" x14ac:dyDescent="0.25">
      <c r="A68" s="27">
        <v>59</v>
      </c>
      <c r="B68" s="27" t="s">
        <v>47</v>
      </c>
      <c r="C68" s="27">
        <v>2014</v>
      </c>
      <c r="D68" s="55">
        <v>2.5</v>
      </c>
    </row>
    <row r="69" spans="1:4" x14ac:dyDescent="0.25">
      <c r="A69" s="27">
        <v>60</v>
      </c>
      <c r="B69" s="27" t="s">
        <v>48</v>
      </c>
      <c r="C69" s="27">
        <v>2015</v>
      </c>
      <c r="D69" s="55">
        <v>2.5</v>
      </c>
    </row>
    <row r="70" spans="1:4" x14ac:dyDescent="0.25">
      <c r="A70" s="27">
        <v>61</v>
      </c>
      <c r="B70" s="27" t="s">
        <v>49</v>
      </c>
      <c r="C70" s="27">
        <v>2016</v>
      </c>
      <c r="D70" s="55">
        <v>2.5</v>
      </c>
    </row>
    <row r="71" spans="1:4" x14ac:dyDescent="0.25">
      <c r="A71" s="27">
        <v>62</v>
      </c>
      <c r="B71" s="27" t="s">
        <v>33</v>
      </c>
      <c r="C71" s="27">
        <v>142</v>
      </c>
      <c r="D71" s="55">
        <v>2</v>
      </c>
    </row>
    <row r="72" spans="1:4" x14ac:dyDescent="0.25">
      <c r="A72" s="27">
        <v>63</v>
      </c>
      <c r="B72" s="27" t="s">
        <v>34</v>
      </c>
      <c r="C72" s="27">
        <v>143</v>
      </c>
      <c r="D72" s="55">
        <v>2</v>
      </c>
    </row>
    <row r="73" spans="1:4" x14ac:dyDescent="0.25">
      <c r="A73" s="27">
        <v>64</v>
      </c>
      <c r="B73" s="27" t="s">
        <v>106</v>
      </c>
      <c r="C73" s="27">
        <v>187</v>
      </c>
      <c r="D73" s="55">
        <v>5</v>
      </c>
    </row>
    <row r="74" spans="1:4" x14ac:dyDescent="0.25">
      <c r="A74" s="27">
        <v>65</v>
      </c>
      <c r="B74" s="27" t="s">
        <v>107</v>
      </c>
      <c r="C74" s="27">
        <v>188</v>
      </c>
      <c r="D74" s="55">
        <v>5</v>
      </c>
    </row>
    <row r="75" spans="1:4" x14ac:dyDescent="0.25">
      <c r="A75" s="27">
        <v>66</v>
      </c>
      <c r="B75" s="27" t="s">
        <v>108</v>
      </c>
      <c r="C75" s="27">
        <v>189</v>
      </c>
      <c r="D75" s="55">
        <v>5</v>
      </c>
    </row>
    <row r="76" spans="1:4" x14ac:dyDescent="0.25">
      <c r="A76" s="27">
        <v>67</v>
      </c>
      <c r="B76" s="27" t="s">
        <v>109</v>
      </c>
      <c r="C76" s="27">
        <v>190</v>
      </c>
      <c r="D76" s="55">
        <v>5</v>
      </c>
    </row>
    <row r="77" spans="1:4" x14ac:dyDescent="0.25">
      <c r="A77" s="27">
        <v>68</v>
      </c>
      <c r="B77" s="27" t="s">
        <v>110</v>
      </c>
      <c r="C77" s="27">
        <v>191</v>
      </c>
      <c r="D77" s="55">
        <v>5</v>
      </c>
    </row>
    <row r="78" spans="1:4" x14ac:dyDescent="0.25">
      <c r="A78" s="27">
        <v>69</v>
      </c>
      <c r="B78" s="27" t="s">
        <v>111</v>
      </c>
      <c r="C78" s="27">
        <v>192</v>
      </c>
      <c r="D78" s="55">
        <v>5</v>
      </c>
    </row>
    <row r="79" spans="1:4" x14ac:dyDescent="0.25">
      <c r="A79" s="27">
        <v>70</v>
      </c>
      <c r="B79" s="27" t="s">
        <v>61</v>
      </c>
      <c r="C79" s="27">
        <v>2018</v>
      </c>
      <c r="D79" s="55">
        <v>2.5</v>
      </c>
    </row>
    <row r="80" spans="1:4" x14ac:dyDescent="0.25">
      <c r="A80" s="27">
        <v>71</v>
      </c>
      <c r="B80" s="27" t="s">
        <v>62</v>
      </c>
      <c r="C80" s="27">
        <v>2019</v>
      </c>
      <c r="D80" s="55">
        <v>2.5</v>
      </c>
    </row>
    <row r="81" spans="1:4" x14ac:dyDescent="0.25">
      <c r="A81" s="27">
        <v>72</v>
      </c>
      <c r="B81" s="27" t="s">
        <v>60</v>
      </c>
      <c r="C81" s="27">
        <v>2020</v>
      </c>
      <c r="D81" s="55">
        <v>5</v>
      </c>
    </row>
    <row r="82" spans="1:4" x14ac:dyDescent="0.25">
      <c r="A82" s="27">
        <v>73</v>
      </c>
      <c r="B82" s="27" t="s">
        <v>63</v>
      </c>
      <c r="C82" s="27">
        <v>2021</v>
      </c>
      <c r="D82" s="55">
        <v>5</v>
      </c>
    </row>
  </sheetData>
  <sheetProtection algorithmName="SHA-512" hashValue="gIvFK6lB9E496zYxX/avOBW9Beevs8uEnzKNWCYgs4gyh7fVB//ta+/CKRVwT9LuZ7aU2ycaGZWHHyhFP7Jyhw==" saltValue="OAX7LLmXm60AOakdWiOfhg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2024-03-28T17:47:02Z</dcterms:modified>
</cp:coreProperties>
</file>