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E48BC07B-2828-4757-B3ED-C61350718F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9" i="1"/>
  <c r="G30" i="1"/>
  <c r="G31" i="1"/>
  <c r="G20" i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2" i="1"/>
</calcChain>
</file>

<file path=xl/sharedStrings.xml><?xml version="1.0" encoding="utf-8"?>
<sst xmlns="http://schemas.openxmlformats.org/spreadsheetml/2006/main" count="89" uniqueCount="87">
  <si>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</si>
  <si>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</si>
  <si>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</si>
  <si>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</si>
  <si>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</si>
  <si>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</si>
  <si>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</si>
  <si>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</si>
  <si>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</si>
  <si>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</si>
  <si>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</si>
  <si>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</si>
  <si>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</si>
  <si>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</si>
  <si>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</si>
  <si>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</si>
  <si>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</si>
  <si>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</si>
  <si>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</si>
  <si>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</si>
  <si>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</si>
  <si>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</si>
  <si>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</si>
  <si>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</si>
  <si>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</si>
  <si>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</si>
  <si>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</si>
  <si>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</si>
  <si>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</si>
  <si>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</si>
  <si>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</si>
  <si>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</si>
  <si>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</si>
  <si>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</si>
  <si>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</si>
  <si>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</si>
  <si>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</si>
  <si>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</si>
  <si>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</si>
  <si>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Grundlagen der Betriebswirtschaftslehre und Buchführung</t>
  </si>
  <si>
    <t>Interne Unternehmens- und Investitionsrechnung</t>
  </si>
  <si>
    <t>Marketing und Vertrieb</t>
  </si>
  <si>
    <t>Kalkulation und Kontrolle</t>
  </si>
  <si>
    <t>Finanzierung</t>
  </si>
  <si>
    <t>Logistik und Produktion</t>
  </si>
  <si>
    <t>Mathematik</t>
  </si>
  <si>
    <t>Statistik</t>
  </si>
  <si>
    <t>Netzwerke</t>
  </si>
  <si>
    <t>Datenbanken</t>
  </si>
  <si>
    <t>Advanced Business Analytics</t>
  </si>
  <si>
    <t>Machine Learning</t>
  </si>
  <si>
    <t>Bachelor of Science Wirtschaftsinformatik Dual / PO Version 2024</t>
  </si>
  <si>
    <t>Organisation</t>
  </si>
  <si>
    <t>Jahresabschluss</t>
  </si>
  <si>
    <t>Entscheidung und operatives Management</t>
  </si>
  <si>
    <t>Programmierung 1</t>
  </si>
  <si>
    <t>Programmierung 2</t>
  </si>
  <si>
    <t>Software Engineering</t>
  </si>
  <si>
    <t>Einführung in die IT 1: Hardware</t>
  </si>
  <si>
    <t>Einführung in die IT 2: Software</t>
  </si>
  <si>
    <t>Formale Grundlagen der Informatik</t>
  </si>
  <si>
    <t>Betriebliche Kernsysteme</t>
  </si>
  <si>
    <t>Geschäftsprozessmanagement</t>
  </si>
  <si>
    <t>Business Intelligence und Analytics</t>
  </si>
  <si>
    <t>Informationssysteme</t>
  </si>
  <si>
    <t>Informationsmanagement</t>
  </si>
  <si>
    <t>Ergänzende Grundlagenfächer (empirische und formale Methoden)</t>
  </si>
  <si>
    <t>Operations Research</t>
  </si>
  <si>
    <t>Wahlpflichtbereich</t>
  </si>
  <si>
    <t>Schwerpunkt Data Science</t>
  </si>
  <si>
    <t>Wahlpflichtkatalog Data Science</t>
  </si>
  <si>
    <t>Business Process Intelligence</t>
  </si>
  <si>
    <t>Internet-Technologien</t>
  </si>
  <si>
    <t>Seminarkatalog Data Science</t>
  </si>
  <si>
    <t>Seminar Advanced Analytics: Aktuelle Methoden und Anwendungen</t>
  </si>
  <si>
    <t>Seminar Geschäftsprozessmanagement</t>
  </si>
  <si>
    <t>Schwerpunkt Digital Business Management</t>
  </si>
  <si>
    <t>Wahlpflichtkatalog Digital Business Management</t>
  </si>
  <si>
    <t>Enterprise Architecture Management und Strategisches IT Management</t>
  </si>
  <si>
    <t>Seminarkatalog Digital Business Management</t>
  </si>
  <si>
    <t>Seminar Internet-Technologien in der Praxis</t>
  </si>
  <si>
    <t>Seminar Advanced Data- and Information Management Technologies</t>
  </si>
  <si>
    <t>Praktische Studienphase und Abschlussarbeit</t>
  </si>
  <si>
    <t>Praktische Studienphase</t>
  </si>
  <si>
    <t>Abschlussarbeit</t>
  </si>
  <si>
    <t xml:space="preserve">Pflichtveranstaltungen in wirtschaftsbezogenen Fächern </t>
  </si>
  <si>
    <t xml:space="preserve">Pflichtveranstaltungen in Informatik Grundlagenfächern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</si>
</sst>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sz val="8"/>
      <name val="Calibri"/>
      <family val="2"/>
      <scheme val="minor"/>
    </font>
    <font>
      <b/>
      <sz val="11"/>
      <color theme="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wrapText="1" readingOrder="1"/>
    </xf>
    <xf numFmtId="0" fontId="15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5" fillId="2" borderId="7" xfId="0" applyFont="1" applyFill="1" applyBorder="1"/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O16" sqref="O16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6.25" customHeight="1" thickBo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35.1" customHeight="1" x14ac:dyDescent="0.25">
      <c r="A3" s="55" t="s">
        <v>1</v>
      </c>
      <c r="B3" s="55"/>
      <c r="C3" s="56"/>
      <c r="D3" s="56"/>
      <c r="E3" s="56"/>
      <c r="F3" s="56"/>
      <c r="G3" s="56"/>
      <c r="H3" s="56"/>
      <c r="I3" s="56"/>
      <c r="J3" s="56"/>
      <c r="K3" s="56"/>
    </row>
    <row r="4" spans="1:11" ht="35.1" customHeight="1" x14ac:dyDescent="0.25">
      <c r="A4" s="48" t="s">
        <v>2</v>
      </c>
      <c r="B4" s="48"/>
      <c r="C4" s="49"/>
      <c r="D4" s="49"/>
      <c r="E4" s="49"/>
      <c r="F4" s="49"/>
      <c r="G4" s="49"/>
      <c r="H4" s="49"/>
      <c r="I4" s="49"/>
      <c r="J4" s="49"/>
      <c r="K4" s="49"/>
    </row>
    <row r="5" spans="1:11" ht="35.1" customHeight="1" x14ac:dyDescent="0.25">
      <c r="A5" s="48" t="s">
        <v>3</v>
      </c>
      <c r="B5" s="48"/>
      <c r="C5" s="49"/>
      <c r="D5" s="49"/>
      <c r="E5" s="49"/>
      <c r="F5" s="49"/>
      <c r="G5" s="49"/>
      <c r="H5" s="49"/>
      <c r="I5" s="49"/>
      <c r="J5" s="49"/>
      <c r="K5" s="49"/>
    </row>
    <row r="6" spans="1:11" ht="28.5" customHeight="1" x14ac:dyDescent="0.25">
      <c r="A6" s="48" t="s">
        <v>30</v>
      </c>
      <c r="B6" s="48"/>
      <c r="C6" s="49"/>
      <c r="D6" s="49"/>
      <c r="E6" s="49"/>
      <c r="F6" s="49"/>
      <c r="G6" s="49"/>
      <c r="H6" s="49"/>
      <c r="I6" s="49"/>
      <c r="J6" s="49"/>
      <c r="K6" s="49"/>
    </row>
    <row r="7" spans="1:11" ht="38.25" customHeight="1" x14ac:dyDescent="0.25">
      <c r="A7" s="50" t="s">
        <v>4</v>
      </c>
      <c r="B7" s="50"/>
      <c r="C7" s="51" t="s">
        <v>51</v>
      </c>
      <c r="D7" s="51"/>
      <c r="E7" s="51"/>
      <c r="F7" s="51"/>
      <c r="G7" s="51"/>
      <c r="H7" s="51"/>
      <c r="I7" s="52" t="s">
        <v>5</v>
      </c>
      <c r="J7" s="52"/>
      <c r="K7" s="6">
        <v>6</v>
      </c>
    </row>
    <row r="8" spans="1:11" ht="15.75" customHeight="1" x14ac:dyDescent="0.25">
      <c r="A8" s="45" t="s">
        <v>6</v>
      </c>
      <c r="B8" s="45"/>
      <c r="C8" s="45"/>
      <c r="D8" s="45"/>
      <c r="E8" s="45"/>
      <c r="F8" s="45"/>
      <c r="G8" s="45"/>
      <c r="H8" s="46" t="s">
        <v>36</v>
      </c>
      <c r="I8" s="46"/>
      <c r="J8" s="46"/>
      <c r="K8" s="46"/>
    </row>
    <row r="9" spans="1:11" ht="15.75" customHeight="1" x14ac:dyDescent="0.25">
      <c r="A9" s="45" t="s">
        <v>7</v>
      </c>
      <c r="B9" s="45"/>
      <c r="C9" s="45"/>
      <c r="D9" s="45"/>
      <c r="E9" s="45"/>
      <c r="F9" s="45" t="s">
        <v>8</v>
      </c>
      <c r="G9" s="45"/>
      <c r="H9" s="46"/>
      <c r="I9" s="46"/>
      <c r="J9" s="46"/>
      <c r="K9" s="46"/>
    </row>
    <row r="10" spans="1:11" ht="86.25" customHeight="1" x14ac:dyDescent="0.25">
      <c r="A10" s="47" t="s">
        <v>9</v>
      </c>
      <c r="B10" s="47"/>
      <c r="C10" s="8" t="s">
        <v>10</v>
      </c>
      <c r="D10" s="8" t="s">
        <v>11</v>
      </c>
      <c r="E10" s="8" t="s">
        <v>12</v>
      </c>
      <c r="F10" s="9" t="s">
        <v>13</v>
      </c>
      <c r="G10" s="10" t="s">
        <v>14</v>
      </c>
      <c r="H10" s="14" t="s">
        <v>15</v>
      </c>
      <c r="I10" s="15" t="s">
        <v>37</v>
      </c>
      <c r="J10" s="15" t="s">
        <v>16</v>
      </c>
      <c r="K10" s="16" t="s">
        <v>17</v>
      </c>
    </row>
    <row r="11" spans="1:11" ht="15.75" x14ac:dyDescent="0.25">
      <c r="A11" s="44"/>
      <c r="B11" s="44"/>
      <c r="C11" s="11"/>
      <c r="D11" s="12"/>
      <c r="E11" s="12"/>
      <c r="F11" s="12"/>
      <c r="G11" s="13" t="str">
        <f>IF(F11&gt;0,LEFT(TEXT(VLOOKUP($F11,'Prüfungen Studiengang'!$A$1:$C$1679,2,FALSE),0)&amp;" / "&amp;TEXT(VLOOKUP($F11,'Prüfungen Studiengang'!$A$1:$C$1679,3,FALSE),0),60),"")</f>
        <v/>
      </c>
      <c r="H11" s="17"/>
      <c r="I11" s="18" t="str">
        <f>IF(F11&gt;0,LEFT(TEXT(VLOOKUP($F11,'Prüfungen Studiengang'!$A$1:$D$1679,4,FALSE),0),60),"")</f>
        <v/>
      </c>
      <c r="J11" s="19"/>
      <c r="K11" s="20"/>
    </row>
    <row r="12" spans="1:11" ht="15.75" x14ac:dyDescent="0.25">
      <c r="A12" s="44"/>
      <c r="B12" s="44"/>
      <c r="C12" s="11"/>
      <c r="D12" s="12"/>
      <c r="E12" s="12"/>
      <c r="F12" s="12"/>
      <c r="G12" s="13" t="str">
        <f>IF(F12&gt;0,LEFT(TEXT(VLOOKUP($F12,'Prüfungen Studiengang'!$A$1:$C$1679,2,FALSE),0)&amp;" / "&amp;TEXT(VLOOKUP($F12,'Prüfungen Studiengang'!$A$1:$C$1679,3,FALSE),0),60),"")</f>
        <v/>
      </c>
      <c r="H12" s="17"/>
      <c r="I12" s="18" t="str">
        <f>IF(F12&gt;0,LEFT(TEXT(VLOOKUP($F12,'Prüfungen Studiengang'!$A$1:$D$1679,4,FALSE),0),60),"")</f>
        <v/>
      </c>
      <c r="J12" s="19"/>
      <c r="K12" s="20"/>
    </row>
    <row r="13" spans="1:11" ht="15.75" x14ac:dyDescent="0.25">
      <c r="A13" s="44"/>
      <c r="B13" s="44"/>
      <c r="C13" s="11"/>
      <c r="D13" s="12"/>
      <c r="E13" s="12"/>
      <c r="F13" s="12"/>
      <c r="G13" s="13" t="str">
        <f>IF(F13&gt;0,LEFT(TEXT(VLOOKUP($F13,'Prüfungen Studiengang'!$A$1:$C$1679,2,FALSE),0)&amp;" / "&amp;TEXT(VLOOKUP($F13,'Prüfungen Studiengang'!$A$1:$C$1679,3,FALSE),0),60),"")</f>
        <v/>
      </c>
      <c r="H13" s="17"/>
      <c r="I13" s="18" t="str">
        <f>IF(F13&gt;0,LEFT(TEXT(VLOOKUP($F13,'Prüfungen Studiengang'!$A$1:$D$1679,4,FALSE),0),60),"")</f>
        <v/>
      </c>
      <c r="J13" s="19"/>
      <c r="K13" s="20"/>
    </row>
    <row r="14" spans="1:11" ht="15.75" x14ac:dyDescent="0.25">
      <c r="A14" s="44"/>
      <c r="B14" s="44"/>
      <c r="C14" s="11"/>
      <c r="D14" s="12"/>
      <c r="E14" s="12"/>
      <c r="F14" s="12"/>
      <c r="G14" s="13" t="str">
        <f>IF(F14&gt;0,LEFT(TEXT(VLOOKUP($F14,'Prüfungen Studiengang'!$A$1:$C$1679,2,FALSE),0)&amp;" / "&amp;TEXT(VLOOKUP($F14,'Prüfungen Studiengang'!$A$1:$C$1679,3,FALSE),0),60),"")</f>
        <v/>
      </c>
      <c r="H14" s="17"/>
      <c r="I14" s="18" t="str">
        <f>IF(F14&gt;0,LEFT(TEXT(VLOOKUP($F14,'Prüfungen Studiengang'!$A$1:$D$1679,4,FALSE),0),60),"")</f>
        <v/>
      </c>
      <c r="J14" s="19"/>
      <c r="K14" s="20"/>
    </row>
    <row r="15" spans="1:11" ht="15.75" x14ac:dyDescent="0.25">
      <c r="A15" s="44"/>
      <c r="B15" s="44"/>
      <c r="C15" s="11"/>
      <c r="D15" s="12"/>
      <c r="E15" s="12"/>
      <c r="F15" s="12"/>
      <c r="G15" s="13" t="str">
        <f>IF(F15&gt;0,LEFT(TEXT(VLOOKUP($F15,'Prüfungen Studiengang'!$A$1:$C$1679,2,FALSE),0)&amp;" / "&amp;TEXT(VLOOKUP($F15,'Prüfungen Studiengang'!$A$1:$C$1679,3,FALSE),0),60),"")</f>
        <v/>
      </c>
      <c r="H15" s="17"/>
      <c r="I15" s="18" t="str">
        <f>IF(F15&gt;0,LEFT(TEXT(VLOOKUP($F15,'Prüfungen Studiengang'!$A$1:$D$1679,4,FALSE),0),60),"")</f>
        <v/>
      </c>
      <c r="J15" s="19"/>
      <c r="K15" s="20"/>
    </row>
    <row r="16" spans="1:11" ht="15.75" x14ac:dyDescent="0.25">
      <c r="A16" s="44"/>
      <c r="B16" s="44"/>
      <c r="C16" s="11"/>
      <c r="D16" s="12"/>
      <c r="E16" s="12"/>
      <c r="F16" s="12"/>
      <c r="G16" s="13" t="str">
        <f>IF(F16&gt;0,LEFT(TEXT(VLOOKUP($F16,'Prüfungen Studiengang'!$A$1:$C$1679,2,FALSE),0)&amp;" / "&amp;TEXT(VLOOKUP($F16,'Prüfungen Studiengang'!$A$1:$C$1679,3,FALSE),0),60),"")</f>
        <v/>
      </c>
      <c r="H16" s="17"/>
      <c r="I16" s="18" t="str">
        <f>IF(F16&gt;0,LEFT(TEXT(VLOOKUP($F16,'Prüfungen Studiengang'!$A$1:$D$1679,4,FALSE),0),60),"")</f>
        <v/>
      </c>
      <c r="J16" s="19"/>
      <c r="K16" s="20"/>
    </row>
    <row r="17" spans="1:11" ht="15.75" x14ac:dyDescent="0.25">
      <c r="A17" s="44"/>
      <c r="B17" s="44"/>
      <c r="C17" s="11"/>
      <c r="D17" s="12"/>
      <c r="E17" s="12"/>
      <c r="F17" s="12"/>
      <c r="G17" s="13" t="str">
        <f>IF(F17&gt;0,LEFT(TEXT(VLOOKUP($F17,'Prüfungen Studiengang'!$A$1:$C$1679,2,FALSE),0)&amp;" / "&amp;TEXT(VLOOKUP($F17,'Prüfungen Studiengang'!$A$1:$C$1679,3,FALSE),0),60),"")</f>
        <v/>
      </c>
      <c r="H17" s="17"/>
      <c r="I17" s="18" t="str">
        <f>IF(F17&gt;0,LEFT(TEXT(VLOOKUP($F17,'Prüfungen Studiengang'!$A$1:$D$1679,4,FALSE),0),60),"")</f>
        <v/>
      </c>
      <c r="J17" s="19"/>
      <c r="K17" s="20"/>
    </row>
    <row r="18" spans="1:11" ht="15.75" x14ac:dyDescent="0.25">
      <c r="A18" s="44"/>
      <c r="B18" s="44"/>
      <c r="C18" s="11"/>
      <c r="D18" s="12"/>
      <c r="E18" s="12"/>
      <c r="F18" s="12"/>
      <c r="G18" s="13" t="str">
        <f>IF(F18&gt;0,LEFT(TEXT(VLOOKUP($F18,'Prüfungen Studiengang'!$A$1:$C$1679,2,FALSE),0)&amp;" / "&amp;TEXT(VLOOKUP($F18,'Prüfungen Studiengang'!$A$1:$C$1679,3,FALSE),0),60),"")</f>
        <v/>
      </c>
      <c r="H18" s="17"/>
      <c r="I18" s="18" t="str">
        <f>IF(F18&gt;0,LEFT(TEXT(VLOOKUP($F18,'Prüfungen Studiengang'!$A$1:$D$1679,4,FALSE),0),60),"")</f>
        <v/>
      </c>
      <c r="J18" s="19"/>
      <c r="K18" s="20"/>
    </row>
    <row r="19" spans="1:11" ht="15.75" x14ac:dyDescent="0.25">
      <c r="A19" s="44"/>
      <c r="B19" s="44"/>
      <c r="C19" s="11"/>
      <c r="D19" s="12"/>
      <c r="E19" s="12"/>
      <c r="F19" s="12"/>
      <c r="G19" s="13" t="str">
        <f>IF(F19&gt;0,LEFT(TEXT(VLOOKUP($F19,'Prüfungen Studiengang'!$A$1:$C$1679,2,FALSE),0)&amp;" / "&amp;TEXT(VLOOKUP($F19,'Prüfungen Studiengang'!$A$1:$C$1679,3,FALSE),0),60),"")</f>
        <v/>
      </c>
      <c r="H19" s="17"/>
      <c r="I19" s="18" t="str">
        <f>IF(F19&gt;0,LEFT(TEXT(VLOOKUP($F19,'Prüfungen Studiengang'!$A$1:$D$1679,4,FALSE),0),60),"")</f>
        <v/>
      </c>
      <c r="J19" s="19"/>
      <c r="K19" s="20"/>
    </row>
    <row r="20" spans="1:11" ht="15.75" x14ac:dyDescent="0.25">
      <c r="A20" s="44"/>
      <c r="B20" s="44"/>
      <c r="C20" s="11"/>
      <c r="D20" s="12"/>
      <c r="E20" s="12"/>
      <c r="F20" s="12"/>
      <c r="G20" s="13" t="str">
        <f>IF(F20&gt;0,LEFT(TEXT(VLOOKUP($F20,'Prüfungen Studiengang'!$A$1:$C$1679,2,FALSE),0)&amp;" / "&amp;TEXT(VLOOKUP($F20,'Prüfungen Studiengang'!$A$1:$C$1679,3,FALSE),0),60),"")</f>
        <v/>
      </c>
      <c r="H20" s="17"/>
      <c r="I20" s="18" t="str">
        <f>IF(F20&gt;0,LEFT(TEXT(VLOOKUP($F20,'Prüfungen Studiengang'!$A$1:$D$1679,4,FALSE),0),60),"")</f>
        <v/>
      </c>
      <c r="J20" s="19"/>
      <c r="K20" s="20"/>
    </row>
    <row r="21" spans="1:11" ht="15.75" x14ac:dyDescent="0.25">
      <c r="A21" s="44"/>
      <c r="B21" s="44"/>
      <c r="C21" s="11"/>
      <c r="D21" s="12"/>
      <c r="E21" s="12"/>
      <c r="F21" s="12"/>
      <c r="G21" s="13" t="str">
        <f>IF(F21&gt;0,LEFT(TEXT(VLOOKUP($F21,'Prüfungen Studiengang'!$A$1:$C$1679,2,FALSE),0)&amp;" / "&amp;TEXT(VLOOKUP($F21,'Prüfungen Studiengang'!$A$1:$C$1679,3,FALSE),0),60),"")</f>
        <v/>
      </c>
      <c r="H21" s="17"/>
      <c r="I21" s="18" t="str">
        <f>IF(F21&gt;0,LEFT(TEXT(VLOOKUP($F21,'Prüfungen Studiengang'!$A$1:$D$1679,4,FALSE),0),60),"")</f>
        <v/>
      </c>
      <c r="J21" s="19"/>
      <c r="K21" s="20"/>
    </row>
    <row r="22" spans="1:11" ht="15.75" x14ac:dyDescent="0.25">
      <c r="A22" s="44"/>
      <c r="B22" s="44"/>
      <c r="C22" s="11"/>
      <c r="D22" s="12"/>
      <c r="E22" s="12"/>
      <c r="F22" s="12"/>
      <c r="G22" s="13" t="str">
        <f>IF(F22&gt;0,LEFT(TEXT(VLOOKUP($F22,'Prüfungen Studiengang'!$A$1:$C$1679,2,FALSE),0)&amp;" / "&amp;TEXT(VLOOKUP($F22,'Prüfungen Studiengang'!$A$1:$C$1679,3,FALSE),0),60),"")</f>
        <v/>
      </c>
      <c r="H22" s="17"/>
      <c r="I22" s="18" t="str">
        <f>IF(F22&gt;0,LEFT(TEXT(VLOOKUP($F22,'Prüfungen Studiengang'!$A$1:$D$1679,4,FALSE),0),60),"")</f>
        <v/>
      </c>
      <c r="J22" s="19"/>
      <c r="K22" s="20"/>
    </row>
    <row r="23" spans="1:11" ht="15.75" x14ac:dyDescent="0.25">
      <c r="A23" s="21"/>
      <c r="B23" s="22"/>
      <c r="C23" s="11"/>
      <c r="D23" s="12"/>
      <c r="E23" s="12"/>
      <c r="F23" s="12"/>
      <c r="G23" s="13" t="str">
        <f>IF(F23&gt;0,LEFT(TEXT(VLOOKUP($F23,'Prüfungen Studiengang'!$A$1:$C$1679,2,FALSE),0)&amp;" / "&amp;TEXT(VLOOKUP($F23,'Prüfungen Studiengang'!$A$1:$C$1679,3,FALSE),0),60),"")</f>
        <v/>
      </c>
      <c r="H23" s="17"/>
      <c r="I23" s="18" t="str">
        <f>IF(F23&gt;0,LEFT(TEXT(VLOOKUP($F23,'Prüfungen Studiengang'!$A$1:$D$1679,4,FALSE),0),60),"")</f>
        <v/>
      </c>
      <c r="J23" s="19"/>
      <c r="K23" s="20"/>
    </row>
    <row r="24" spans="1:11" ht="15.75" x14ac:dyDescent="0.25">
      <c r="A24" s="44"/>
      <c r="B24" s="44"/>
      <c r="C24" s="11"/>
      <c r="D24" s="12"/>
      <c r="E24" s="12"/>
      <c r="F24" s="12"/>
      <c r="G24" s="13" t="str">
        <f>IF(F24&gt;0,LEFT(TEXT(VLOOKUP($F24,'Prüfungen Studiengang'!$A$1:$C$1679,2,FALSE),0)&amp;" / "&amp;TEXT(VLOOKUP($F24,'Prüfungen Studiengang'!$A$1:$C$1679,3,FALSE),0),60),"")</f>
        <v/>
      </c>
      <c r="H24" s="17"/>
      <c r="I24" s="18" t="str">
        <f>IF(F24&gt;0,LEFT(TEXT(VLOOKUP($F24,'Prüfungen Studiengang'!$A$1:$D$1679,4,FALSE),0),60),"")</f>
        <v/>
      </c>
      <c r="J24" s="19"/>
      <c r="K24" s="20"/>
    </row>
    <row r="25" spans="1:11" ht="15.75" x14ac:dyDescent="0.25">
      <c r="A25" s="44"/>
      <c r="B25" s="44"/>
      <c r="C25" s="11"/>
      <c r="D25" s="12"/>
      <c r="E25" s="12"/>
      <c r="F25" s="12"/>
      <c r="G25" s="13" t="str">
        <f>IF(F25&gt;0,LEFT(TEXT(VLOOKUP($F25,'Prüfungen Studiengang'!$A$1:$C$1679,2,FALSE),0)&amp;" / "&amp;TEXT(VLOOKUP($F25,'Prüfungen Studiengang'!$A$1:$C$1679,3,FALSE),0),60),"")</f>
        <v/>
      </c>
      <c r="H25" s="17"/>
      <c r="I25" s="18" t="str">
        <f>IF(F25&gt;0,LEFT(TEXT(VLOOKUP($F25,'Prüfungen Studiengang'!$A$1:$D$1679,4,FALSE),0),60),"")</f>
        <v/>
      </c>
      <c r="J25" s="19"/>
      <c r="K25" s="20"/>
    </row>
    <row r="26" spans="1:11" ht="15.75" x14ac:dyDescent="0.25">
      <c r="A26" s="44"/>
      <c r="B26" s="44"/>
      <c r="C26" s="11"/>
      <c r="D26" s="12"/>
      <c r="E26" s="12"/>
      <c r="F26" s="12"/>
      <c r="G26" s="13" t="str">
        <f>IF(F26&gt;0,LEFT(TEXT(VLOOKUP($F26,'Prüfungen Studiengang'!$A$1:$C$1679,2,FALSE),0)&amp;" / "&amp;TEXT(VLOOKUP($F26,'Prüfungen Studiengang'!$A$1:$C$1679,3,FALSE),0),60),"")</f>
        <v/>
      </c>
      <c r="H26" s="17"/>
      <c r="I26" s="18" t="str">
        <f>IF(F26&gt;0,LEFT(TEXT(VLOOKUP($F26,'Prüfungen Studiengang'!$A$1:$D$1679,4,FALSE),0),60),"")</f>
        <v/>
      </c>
      <c r="J26" s="19"/>
      <c r="K26" s="20"/>
    </row>
    <row r="27" spans="1:11" ht="15.75" x14ac:dyDescent="0.25">
      <c r="A27" s="44"/>
      <c r="B27" s="44"/>
      <c r="C27" s="11"/>
      <c r="D27" s="12"/>
      <c r="E27" s="12"/>
      <c r="F27" s="12"/>
      <c r="G27" s="13" t="str">
        <f>IF(F27&gt;0,LEFT(TEXT(VLOOKUP($F27,'Prüfungen Studiengang'!$A$1:$C$1679,2,FALSE),0)&amp;" / "&amp;TEXT(VLOOKUP($F27,'Prüfungen Studiengang'!$A$1:$C$1679,3,FALSE),0),60),"")</f>
        <v/>
      </c>
      <c r="H27" s="17"/>
      <c r="I27" s="18" t="str">
        <f>IF(F27&gt;0,LEFT(TEXT(VLOOKUP($F27,'Prüfungen Studiengang'!$A$1:$D$1679,4,FALSE),0),60),"")</f>
        <v/>
      </c>
      <c r="J27" s="19"/>
      <c r="K27" s="20"/>
    </row>
    <row r="28" spans="1:11" ht="15.75" x14ac:dyDescent="0.25">
      <c r="A28" s="44"/>
      <c r="B28" s="44"/>
      <c r="C28" s="11"/>
      <c r="D28" s="12"/>
      <c r="E28" s="12"/>
      <c r="F28" s="12"/>
      <c r="G28" s="13" t="str">
        <f>IF(F28&gt;0,LEFT(TEXT(VLOOKUP($F28,'Prüfungen Studiengang'!$A$1:$C$1679,2,FALSE),0)&amp;" / "&amp;TEXT(VLOOKUP($F28,'Prüfungen Studiengang'!$A$1:$C$1679,3,FALSE),0),60),"")</f>
        <v/>
      </c>
      <c r="H28" s="17"/>
      <c r="I28" s="18" t="str">
        <f>IF(F28&gt;0,LEFT(TEXT(VLOOKUP($F28,'Prüfungen Studiengang'!$A$1:$D$1679,4,FALSE),0),60),"")</f>
        <v/>
      </c>
      <c r="J28" s="19"/>
      <c r="K28" s="20"/>
    </row>
    <row r="29" spans="1:11" ht="15.75" x14ac:dyDescent="0.25">
      <c r="A29" s="44"/>
      <c r="B29" s="44"/>
      <c r="C29" s="11"/>
      <c r="D29" s="12"/>
      <c r="E29" s="12"/>
      <c r="F29" s="12"/>
      <c r="G29" s="13" t="str">
        <f>IF(F29&gt;0,LEFT(TEXT(VLOOKUP($F29,'Prüfungen Studiengang'!$A$1:$C$1679,2,FALSE),0)&amp;" / "&amp;TEXT(VLOOKUP($F29,'Prüfungen Studiengang'!$A$1:$C$1679,3,FALSE),0),60),"")</f>
        <v/>
      </c>
      <c r="H29" s="17"/>
      <c r="I29" s="18" t="str">
        <f>IF(F29&gt;0,LEFT(TEXT(VLOOKUP($F29,'Prüfungen Studiengang'!$A$1:$D$1679,4,FALSE),0),60),"")</f>
        <v/>
      </c>
      <c r="J29" s="19"/>
      <c r="K29" s="20"/>
    </row>
    <row r="30" spans="1:11" ht="15.75" x14ac:dyDescent="0.25">
      <c r="A30" s="44"/>
      <c r="B30" s="44"/>
      <c r="C30" s="11"/>
      <c r="D30" s="12"/>
      <c r="E30" s="12"/>
      <c r="F30" s="12"/>
      <c r="G30" s="13" t="str">
        <f>IF(F30&gt;0,LEFT(TEXT(VLOOKUP($F30,'Prüfungen Studiengang'!$A$1:$C$1679,2,FALSE),0)&amp;" / "&amp;TEXT(VLOOKUP($F30,'Prüfungen Studiengang'!$A$1:$C$1679,3,FALSE),0),60),"")</f>
        <v/>
      </c>
      <c r="H30" s="17"/>
      <c r="I30" s="18" t="str">
        <f>IF(F30&gt;0,LEFT(TEXT(VLOOKUP($F30,'Prüfungen Studiengang'!$A$1:$D$1679,4,FALSE),0),60),"")</f>
        <v/>
      </c>
      <c r="J30" s="19"/>
      <c r="K30" s="20"/>
    </row>
    <row r="31" spans="1:11" ht="15.75" x14ac:dyDescent="0.25">
      <c r="A31" s="44"/>
      <c r="B31" s="44"/>
      <c r="C31" s="11"/>
      <c r="D31" s="12"/>
      <c r="E31" s="12"/>
      <c r="F31" s="12"/>
      <c r="G31" s="13" t="str">
        <f>IF(F31&gt;0,LEFT(TEXT(VLOOKUP($F31,'Prüfungen Studiengang'!$A$1:$C$1679,2,FALSE),0)&amp;" / "&amp;TEXT(VLOOKUP($F31,'Prüfungen Studiengang'!$A$1:$C$1679,3,FALSE),0),60),"")</f>
        <v/>
      </c>
      <c r="H31" s="17"/>
      <c r="I31" s="18" t="str">
        <f>IF(F31&gt;0,LEFT(TEXT(VLOOKUP($F31,'Prüfungen Studiengang'!$A$1:$D$1679,4,FALSE),0),60),"")</f>
        <v/>
      </c>
      <c r="J31" s="19"/>
      <c r="K31" s="20"/>
    </row>
    <row r="32" spans="1:11" ht="15.75" x14ac:dyDescent="0.25">
      <c r="A32" s="44"/>
      <c r="B32" s="44"/>
      <c r="C32" s="11"/>
      <c r="D32" s="12"/>
      <c r="E32" s="12"/>
      <c r="F32" s="12"/>
      <c r="G32" s="13" t="str">
        <f>IF(F32&gt;0,LEFT(TEXT(VLOOKUP($F32,'Prüfungen Studiengang'!$A$1:$C$1679,2,FALSE),0)&amp;" / "&amp;TEXT(VLOOKUP($F32,'Prüfungen Studiengang'!$A$1:$C$1679,3,FALSE),0),60),"")</f>
        <v/>
      </c>
      <c r="H32" s="17"/>
      <c r="I32" s="18" t="str">
        <f>IF(F32&gt;0,LEFT(TEXT(VLOOKUP($F32,'Prüfungen Studiengang'!$A$1:$D$1679,4,FALSE),0),60),"")</f>
        <v/>
      </c>
      <c r="J32" s="19"/>
      <c r="K32" s="20"/>
    </row>
    <row r="33" spans="1:11" ht="33.75" customHeight="1" thickBot="1" x14ac:dyDescent="0.3">
      <c r="A33" s="42"/>
      <c r="B33" s="43"/>
      <c r="C33" s="43"/>
      <c r="D33" s="43"/>
      <c r="E33" s="43"/>
      <c r="F33" s="43"/>
      <c r="G33" s="43"/>
      <c r="H33" s="41"/>
      <c r="I33" s="41"/>
      <c r="J33" s="41"/>
      <c r="K33" s="41"/>
    </row>
    <row r="34" spans="1:11" ht="24.75" customHeight="1" x14ac:dyDescent="0.25">
      <c r="A34" s="36" t="s">
        <v>29</v>
      </c>
      <c r="B34" s="36"/>
      <c r="C34" s="36"/>
      <c r="D34" s="36"/>
      <c r="E34" s="36"/>
      <c r="F34" s="36"/>
      <c r="G34" s="36"/>
      <c r="H34" s="38" t="s">
        <v>34</v>
      </c>
      <c r="I34" s="38"/>
      <c r="J34" s="38"/>
      <c r="K34" s="38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37" t="s">
        <v>19</v>
      </c>
      <c r="E36" s="37"/>
      <c r="F36" s="37"/>
      <c r="G36" s="37"/>
      <c r="H36" s="37"/>
      <c r="I36" s="37"/>
      <c r="J36" s="37"/>
      <c r="K36" s="2"/>
    </row>
    <row r="37" spans="1:11" ht="15" customHeight="1" x14ac:dyDescent="0.25">
      <c r="A37" s="2"/>
      <c r="B37" s="2"/>
      <c r="C37" s="2"/>
      <c r="D37" s="37" t="s">
        <v>20</v>
      </c>
      <c r="E37" s="37"/>
      <c r="F37" s="37"/>
      <c r="G37" s="37"/>
      <c r="H37" s="37"/>
      <c r="I37" s="37"/>
      <c r="J37" s="37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35</v>
      </c>
      <c r="B39" s="2"/>
    </row>
    <row r="40" spans="1:11" x14ac:dyDescent="0.25">
      <c r="A40" s="39" t="s">
        <v>21</v>
      </c>
      <c r="B40" s="39"/>
      <c r="C40" s="39"/>
      <c r="D40" s="39"/>
      <c r="E40" s="39"/>
      <c r="F40" s="39"/>
      <c r="G40" s="7" t="s">
        <v>22</v>
      </c>
    </row>
    <row r="41" spans="1:11" x14ac:dyDescent="0.25">
      <c r="A41" s="39" t="s">
        <v>23</v>
      </c>
      <c r="B41" s="39"/>
      <c r="C41" s="39"/>
      <c r="D41" s="39"/>
      <c r="E41" s="39"/>
      <c r="F41" s="39"/>
      <c r="G41" s="7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40" t="s">
        <v>28</v>
      </c>
      <c r="D45" s="40"/>
      <c r="E45" s="40"/>
      <c r="F45" s="40"/>
      <c r="G45" s="40"/>
      <c r="H45" s="40"/>
      <c r="I45" s="40"/>
      <c r="J45" s="40"/>
      <c r="K45" s="40"/>
    </row>
    <row r="46" spans="1:11" ht="30" customHeight="1" x14ac:dyDescent="0.25">
      <c r="A46" s="5"/>
      <c r="B46" s="5"/>
      <c r="C46" s="35"/>
      <c r="D46" s="35"/>
      <c r="E46" s="35"/>
      <c r="F46" s="35"/>
      <c r="G46" s="35"/>
      <c r="H46" s="35"/>
      <c r="I46" s="35"/>
      <c r="J46" s="35"/>
      <c r="K46" s="35"/>
    </row>
    <row r="47" spans="1:11" ht="30" customHeight="1" x14ac:dyDescent="0.25">
      <c r="A47" s="5"/>
      <c r="B47" s="5"/>
      <c r="C47" s="35"/>
      <c r="D47" s="35"/>
      <c r="E47" s="35"/>
      <c r="F47" s="35"/>
      <c r="G47" s="35"/>
      <c r="H47" s="35"/>
      <c r="I47" s="35"/>
      <c r="J47" s="35"/>
      <c r="K47" s="35"/>
    </row>
    <row r="48" spans="1:11" ht="30" customHeight="1" x14ac:dyDescent="0.25">
      <c r="A48" s="5"/>
      <c r="B48" s="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30" customHeight="1" x14ac:dyDescent="0.25">
      <c r="A49" s="5"/>
      <c r="B49" s="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30" customHeight="1" x14ac:dyDescent="0.25">
      <c r="A50" s="5"/>
      <c r="B50" s="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30" customHeight="1" x14ac:dyDescent="0.25">
      <c r="A51" s="5"/>
      <c r="B51" s="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30" customHeight="1" x14ac:dyDescent="0.25">
      <c r="A52" s="5"/>
      <c r="B52" s="5"/>
      <c r="C52" s="35"/>
      <c r="D52" s="35"/>
      <c r="E52" s="35"/>
      <c r="F52" s="35"/>
      <c r="G52" s="35"/>
      <c r="H52" s="35"/>
      <c r="I52" s="35"/>
      <c r="J52" s="35"/>
      <c r="K52" s="35"/>
    </row>
    <row r="53" spans="1:11" ht="30" customHeight="1" x14ac:dyDescent="0.25">
      <c r="A53" s="5"/>
      <c r="B53" s="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30" customHeight="1" x14ac:dyDescent="0.25">
      <c r="A54" s="5"/>
      <c r="B54" s="5"/>
      <c r="C54" s="35"/>
      <c r="D54" s="35"/>
      <c r="E54" s="35"/>
      <c r="F54" s="35"/>
      <c r="G54" s="35"/>
      <c r="H54" s="35"/>
      <c r="I54" s="35"/>
      <c r="J54" s="35"/>
      <c r="K54" s="35"/>
    </row>
  </sheetData>
  <sheetProtection algorithmName="SHA-512" hashValue="CocIevF2EHkhIghCayFXYFr4+zzeZQMTyNi4GsRyQWf+ZdkzDaWzwp0SrafDiSKeRNjAWR9vViJV457Op4URjg==" saltValue="2mWL/padNoQ50kM8Y1bcOQ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topLeftCell="A33" zoomScale="85" zoomScaleNormal="85" workbookViewId="0">
      <selection activeCell="K70" sqref="K70"/>
    </sheetView>
  </sheetViews>
  <sheetFormatPr baseColWidth="10" defaultColWidth="11.5703125" defaultRowHeight="15" x14ac:dyDescent="0.25"/>
  <cols>
    <col min="1" max="1" width="11.5703125" style="28"/>
    <col min="2" max="2" width="66.7109375" style="23" customWidth="1"/>
    <col min="3" max="4" width="11.5703125" style="24"/>
    <col min="5" max="16384" width="11.5703125" style="23"/>
  </cols>
  <sheetData>
    <row r="1" spans="1:4" ht="30" x14ac:dyDescent="0.25">
      <c r="A1" s="30" t="s">
        <v>33</v>
      </c>
      <c r="B1" s="25" t="s">
        <v>31</v>
      </c>
      <c r="C1" s="29" t="s">
        <v>32</v>
      </c>
      <c r="D1" s="26" t="s">
        <v>38</v>
      </c>
    </row>
    <row r="2" spans="1:4" x14ac:dyDescent="0.25">
      <c r="A2" s="30"/>
      <c r="B2" s="31" t="s">
        <v>85</v>
      </c>
      <c r="C2" s="29"/>
      <c r="D2" s="26"/>
    </row>
    <row r="3" spans="1:4" x14ac:dyDescent="0.25">
      <c r="A3" s="27">
        <v>1</v>
      </c>
      <c r="B3" s="32" t="s">
        <v>39</v>
      </c>
      <c r="C3" s="33">
        <v>666</v>
      </c>
      <c r="D3" s="33">
        <v>5</v>
      </c>
    </row>
    <row r="4" spans="1:4" x14ac:dyDescent="0.25">
      <c r="A4" s="27">
        <v>2</v>
      </c>
      <c r="B4" s="32" t="s">
        <v>41</v>
      </c>
      <c r="C4" s="33">
        <v>668</v>
      </c>
      <c r="D4" s="33">
        <v>5</v>
      </c>
    </row>
    <row r="5" spans="1:4" x14ac:dyDescent="0.25">
      <c r="A5" s="27">
        <v>3</v>
      </c>
      <c r="B5" s="32" t="s">
        <v>40</v>
      </c>
      <c r="C5" s="33">
        <v>667</v>
      </c>
      <c r="D5" s="33">
        <v>5</v>
      </c>
    </row>
    <row r="6" spans="1:4" x14ac:dyDescent="0.25">
      <c r="A6" s="27">
        <v>4</v>
      </c>
      <c r="B6" s="32" t="s">
        <v>52</v>
      </c>
      <c r="C6" s="33">
        <v>928</v>
      </c>
      <c r="D6" s="33">
        <v>5</v>
      </c>
    </row>
    <row r="7" spans="1:4" x14ac:dyDescent="0.25">
      <c r="A7" s="27">
        <v>5</v>
      </c>
      <c r="B7" s="32" t="s">
        <v>53</v>
      </c>
      <c r="C7" s="33">
        <v>454</v>
      </c>
      <c r="D7" s="33">
        <v>5</v>
      </c>
    </row>
    <row r="8" spans="1:4" x14ac:dyDescent="0.25">
      <c r="A8" s="27">
        <v>6</v>
      </c>
      <c r="B8" s="32" t="s">
        <v>43</v>
      </c>
      <c r="C8" s="33">
        <v>453</v>
      </c>
      <c r="D8" s="33">
        <v>5</v>
      </c>
    </row>
    <row r="9" spans="1:4" x14ac:dyDescent="0.25">
      <c r="A9" s="27">
        <v>7</v>
      </c>
      <c r="B9" s="32" t="s">
        <v>42</v>
      </c>
      <c r="C9" s="33">
        <v>455</v>
      </c>
      <c r="D9" s="33">
        <v>5</v>
      </c>
    </row>
    <row r="10" spans="1:4" x14ac:dyDescent="0.25">
      <c r="A10" s="27">
        <v>8</v>
      </c>
      <c r="B10" s="32" t="s">
        <v>54</v>
      </c>
      <c r="C10" s="33">
        <v>457</v>
      </c>
      <c r="D10" s="33">
        <v>5</v>
      </c>
    </row>
    <row r="11" spans="1:4" x14ac:dyDescent="0.25">
      <c r="A11" s="27">
        <v>9</v>
      </c>
      <c r="B11" s="32" t="s">
        <v>44</v>
      </c>
      <c r="C11" s="33">
        <v>669</v>
      </c>
      <c r="D11" s="33">
        <v>5</v>
      </c>
    </row>
    <row r="12" spans="1:4" x14ac:dyDescent="0.25">
      <c r="A12" s="27"/>
      <c r="B12" s="31" t="s">
        <v>86</v>
      </c>
      <c r="C12" s="33"/>
      <c r="D12" s="33"/>
    </row>
    <row r="13" spans="1:4" x14ac:dyDescent="0.25">
      <c r="A13" s="27">
        <v>10</v>
      </c>
      <c r="B13" s="32" t="s">
        <v>55</v>
      </c>
      <c r="C13" s="33">
        <v>936</v>
      </c>
      <c r="D13" s="33">
        <v>5</v>
      </c>
    </row>
    <row r="14" spans="1:4" x14ac:dyDescent="0.25">
      <c r="A14" s="27">
        <v>11</v>
      </c>
      <c r="B14" s="32" t="s">
        <v>56</v>
      </c>
      <c r="C14" s="33">
        <v>943</v>
      </c>
      <c r="D14" s="33">
        <v>5</v>
      </c>
    </row>
    <row r="15" spans="1:4" x14ac:dyDescent="0.25">
      <c r="A15" s="27">
        <v>12</v>
      </c>
      <c r="B15" s="32" t="s">
        <v>57</v>
      </c>
      <c r="C15" s="33">
        <v>934</v>
      </c>
      <c r="D15" s="33">
        <v>5</v>
      </c>
    </row>
    <row r="16" spans="1:4" x14ac:dyDescent="0.25">
      <c r="A16" s="27">
        <v>13</v>
      </c>
      <c r="B16" s="32" t="s">
        <v>48</v>
      </c>
      <c r="C16" s="33">
        <v>689</v>
      </c>
      <c r="D16" s="33">
        <v>5</v>
      </c>
    </row>
    <row r="17" spans="1:4" x14ac:dyDescent="0.25">
      <c r="A17" s="27">
        <v>14</v>
      </c>
      <c r="B17" s="32" t="s">
        <v>58</v>
      </c>
      <c r="C17" s="33">
        <v>944</v>
      </c>
      <c r="D17" s="33">
        <v>5</v>
      </c>
    </row>
    <row r="18" spans="1:4" x14ac:dyDescent="0.25">
      <c r="A18" s="27">
        <v>15</v>
      </c>
      <c r="B18" s="32" t="s">
        <v>59</v>
      </c>
      <c r="C18" s="33">
        <v>937</v>
      </c>
      <c r="D18" s="33">
        <v>5</v>
      </c>
    </row>
    <row r="19" spans="1:4" x14ac:dyDescent="0.25">
      <c r="A19" s="27">
        <v>16</v>
      </c>
      <c r="B19" s="32" t="s">
        <v>60</v>
      </c>
      <c r="C19" s="33">
        <v>945</v>
      </c>
      <c r="D19" s="33">
        <v>5</v>
      </c>
    </row>
    <row r="20" spans="1:4" x14ac:dyDescent="0.25">
      <c r="A20" s="27"/>
      <c r="B20" s="31" t="s">
        <v>66</v>
      </c>
      <c r="C20" s="33"/>
      <c r="D20" s="33"/>
    </row>
    <row r="21" spans="1:4" x14ac:dyDescent="0.25">
      <c r="A21" s="27">
        <v>17</v>
      </c>
      <c r="B21" s="32" t="s">
        <v>61</v>
      </c>
      <c r="C21" s="33">
        <v>924</v>
      </c>
      <c r="D21" s="33">
        <v>5</v>
      </c>
    </row>
    <row r="22" spans="1:4" x14ac:dyDescent="0.25">
      <c r="A22" s="27">
        <v>18</v>
      </c>
      <c r="B22" s="32" t="s">
        <v>62</v>
      </c>
      <c r="C22" s="33">
        <v>923</v>
      </c>
      <c r="D22" s="33">
        <v>5</v>
      </c>
    </row>
    <row r="23" spans="1:4" x14ac:dyDescent="0.25">
      <c r="A23" s="27">
        <v>19</v>
      </c>
      <c r="B23" s="32" t="s">
        <v>63</v>
      </c>
      <c r="C23" s="33">
        <v>946</v>
      </c>
      <c r="D23" s="33">
        <v>5</v>
      </c>
    </row>
    <row r="24" spans="1:4" x14ac:dyDescent="0.25">
      <c r="A24" s="27">
        <v>20</v>
      </c>
      <c r="B24" s="32" t="s">
        <v>64</v>
      </c>
      <c r="C24" s="33">
        <v>935</v>
      </c>
      <c r="D24" s="33">
        <v>5</v>
      </c>
    </row>
    <row r="25" spans="1:4" x14ac:dyDescent="0.25">
      <c r="A25" s="27">
        <v>21</v>
      </c>
      <c r="B25" s="32" t="s">
        <v>65</v>
      </c>
      <c r="C25" s="33">
        <v>897</v>
      </c>
      <c r="D25" s="33">
        <v>5</v>
      </c>
    </row>
    <row r="26" spans="1:4" x14ac:dyDescent="0.25">
      <c r="A26" s="27">
        <v>22</v>
      </c>
      <c r="B26" s="32" t="s">
        <v>45</v>
      </c>
      <c r="C26" s="33">
        <v>460</v>
      </c>
      <c r="D26" s="33">
        <v>5</v>
      </c>
    </row>
    <row r="27" spans="1:4" x14ac:dyDescent="0.25">
      <c r="A27" s="27">
        <v>23</v>
      </c>
      <c r="B27" s="32" t="s">
        <v>46</v>
      </c>
      <c r="C27" s="33">
        <v>6</v>
      </c>
      <c r="D27" s="33">
        <v>5</v>
      </c>
    </row>
    <row r="28" spans="1:4" x14ac:dyDescent="0.25">
      <c r="A28" s="27">
        <v>24</v>
      </c>
      <c r="B28" s="32" t="s">
        <v>67</v>
      </c>
      <c r="C28" s="33">
        <v>673</v>
      </c>
      <c r="D28" s="33">
        <v>5</v>
      </c>
    </row>
    <row r="29" spans="1:4" x14ac:dyDescent="0.25">
      <c r="A29" s="27"/>
      <c r="B29" s="31" t="s">
        <v>68</v>
      </c>
      <c r="C29" s="33"/>
      <c r="D29" s="33"/>
    </row>
    <row r="30" spans="1:4" x14ac:dyDescent="0.25">
      <c r="A30" s="27"/>
      <c r="B30" s="31" t="s">
        <v>69</v>
      </c>
      <c r="C30" s="33"/>
      <c r="D30" s="33"/>
    </row>
    <row r="31" spans="1:4" x14ac:dyDescent="0.25">
      <c r="A31" s="27"/>
      <c r="B31" s="31" t="s">
        <v>70</v>
      </c>
      <c r="C31" s="33"/>
      <c r="D31" s="33"/>
    </row>
    <row r="32" spans="1:4" x14ac:dyDescent="0.25">
      <c r="A32" s="27">
        <v>25</v>
      </c>
      <c r="B32" s="32" t="s">
        <v>49</v>
      </c>
      <c r="C32" s="33">
        <v>787</v>
      </c>
      <c r="D32" s="33">
        <v>5</v>
      </c>
    </row>
    <row r="33" spans="1:4" x14ac:dyDescent="0.25">
      <c r="A33" s="27">
        <v>26</v>
      </c>
      <c r="B33" s="32" t="s">
        <v>71</v>
      </c>
      <c r="C33" s="33">
        <v>947</v>
      </c>
      <c r="D33" s="33">
        <v>5</v>
      </c>
    </row>
    <row r="34" spans="1:4" x14ac:dyDescent="0.25">
      <c r="A34" s="27">
        <v>27</v>
      </c>
      <c r="B34" s="32" t="s">
        <v>50</v>
      </c>
      <c r="C34" s="33">
        <v>798</v>
      </c>
      <c r="D34" s="33">
        <v>5</v>
      </c>
    </row>
    <row r="35" spans="1:4" x14ac:dyDescent="0.25">
      <c r="A35" s="27">
        <v>28</v>
      </c>
      <c r="B35" s="32" t="s">
        <v>72</v>
      </c>
      <c r="C35" s="33">
        <v>933</v>
      </c>
      <c r="D35" s="33">
        <v>5</v>
      </c>
    </row>
    <row r="36" spans="1:4" x14ac:dyDescent="0.25">
      <c r="A36" s="27">
        <v>29</v>
      </c>
      <c r="B36" s="32" t="s">
        <v>47</v>
      </c>
      <c r="C36" s="33">
        <v>32</v>
      </c>
      <c r="D36" s="33">
        <v>5</v>
      </c>
    </row>
    <row r="37" spans="1:4" x14ac:dyDescent="0.25">
      <c r="A37" s="27"/>
      <c r="B37" s="34" t="s">
        <v>73</v>
      </c>
      <c r="C37" s="33"/>
      <c r="D37" s="33"/>
    </row>
    <row r="38" spans="1:4" x14ac:dyDescent="0.25">
      <c r="A38" s="27">
        <v>30</v>
      </c>
      <c r="B38" s="32" t="s">
        <v>74</v>
      </c>
      <c r="C38" s="33">
        <v>784</v>
      </c>
      <c r="D38" s="33">
        <v>10</v>
      </c>
    </row>
    <row r="39" spans="1:4" x14ac:dyDescent="0.25">
      <c r="A39" s="27">
        <v>31</v>
      </c>
      <c r="B39" s="32" t="s">
        <v>75</v>
      </c>
      <c r="C39" s="33">
        <v>926</v>
      </c>
      <c r="D39" s="33">
        <v>10</v>
      </c>
    </row>
    <row r="40" spans="1:4" x14ac:dyDescent="0.25">
      <c r="A40" s="27"/>
      <c r="B40" s="34" t="s">
        <v>76</v>
      </c>
      <c r="C40" s="33"/>
      <c r="D40" s="33"/>
    </row>
    <row r="41" spans="1:4" x14ac:dyDescent="0.25">
      <c r="A41" s="27"/>
      <c r="B41" s="34" t="s">
        <v>77</v>
      </c>
      <c r="C41" s="33"/>
      <c r="D41" s="33"/>
    </row>
    <row r="42" spans="1:4" x14ac:dyDescent="0.25">
      <c r="A42" s="27">
        <v>32</v>
      </c>
      <c r="B42" s="32" t="s">
        <v>72</v>
      </c>
      <c r="C42" s="33">
        <v>933</v>
      </c>
      <c r="D42" s="33">
        <v>5</v>
      </c>
    </row>
    <row r="43" spans="1:4" x14ac:dyDescent="0.25">
      <c r="A43" s="27">
        <v>33</v>
      </c>
      <c r="B43" s="32" t="s">
        <v>78</v>
      </c>
      <c r="C43" s="33">
        <v>900</v>
      </c>
      <c r="D43" s="33">
        <v>5</v>
      </c>
    </row>
    <row r="44" spans="1:4" x14ac:dyDescent="0.25">
      <c r="A44" s="27">
        <v>34</v>
      </c>
      <c r="B44" s="32" t="s">
        <v>47</v>
      </c>
      <c r="C44" s="33">
        <v>32</v>
      </c>
      <c r="D44" s="33">
        <v>5</v>
      </c>
    </row>
    <row r="45" spans="1:4" x14ac:dyDescent="0.25">
      <c r="A45" s="27"/>
      <c r="B45" s="34" t="s">
        <v>79</v>
      </c>
      <c r="C45" s="33"/>
      <c r="D45" s="33"/>
    </row>
    <row r="46" spans="1:4" x14ac:dyDescent="0.25">
      <c r="A46" s="27">
        <v>35</v>
      </c>
      <c r="B46" s="32" t="s">
        <v>80</v>
      </c>
      <c r="C46" s="33">
        <v>927</v>
      </c>
      <c r="D46" s="33">
        <v>10</v>
      </c>
    </row>
    <row r="47" spans="1:4" x14ac:dyDescent="0.25">
      <c r="A47" s="27">
        <v>36</v>
      </c>
      <c r="B47" s="32" t="s">
        <v>81</v>
      </c>
      <c r="C47" s="33">
        <v>898</v>
      </c>
      <c r="D47" s="33">
        <v>10</v>
      </c>
    </row>
    <row r="48" spans="1:4" x14ac:dyDescent="0.25">
      <c r="A48" s="27"/>
      <c r="B48" s="34" t="s">
        <v>82</v>
      </c>
      <c r="C48" s="33"/>
      <c r="D48" s="33"/>
    </row>
    <row r="49" spans="1:4" x14ac:dyDescent="0.25">
      <c r="A49" s="27">
        <v>37</v>
      </c>
      <c r="B49" s="32" t="s">
        <v>83</v>
      </c>
      <c r="C49" s="33">
        <v>950</v>
      </c>
      <c r="D49" s="33">
        <v>18</v>
      </c>
    </row>
    <row r="50" spans="1:4" x14ac:dyDescent="0.25">
      <c r="A50" s="27">
        <v>38</v>
      </c>
      <c r="B50" s="32" t="s">
        <v>84</v>
      </c>
      <c r="C50" s="33">
        <v>951</v>
      </c>
      <c r="D50" s="33">
        <v>12</v>
      </c>
    </row>
  </sheetData>
  <sheetProtection algorithmName="SHA-512" hashValue="3zjFnA9iIiXJOJ63uDJmg1/CeEmT592qF6ggdc/jFGzLEaP8W67LLAyUFUBohGL/CVBJDHZcEEu8WQDFQ/pBJw==" saltValue="On/hdle9E3BtOVoG0djvuQ==" spinCount="100000" sheet="1" selectLockedCells="1" selectUnlockedCells="1"/>
  <sortState xmlns:xlrd2="http://schemas.microsoft.com/office/spreadsheetml/2017/richdata2" ref="B3:F50">
    <sortCondition sortBy="cellColor" ref="E3:E50" dxfId="0"/>
  </sortState>
  <phoneticPr fontId="1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2025-06-20T11:21:15Z</cp:lastPrinted>
  <dcterms:created xsi:type="dcterms:W3CDTF">2021-04-30T11:41:38Z</dcterms:created>
  <dcterms:modified xsi:type="dcterms:W3CDTF">2025-06-30T07:31:26Z</dcterms:modified>
</cp:coreProperties>
</file>