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<sst xmlns="http://schemas.openxmlformats.org/spreadsheetml/2006/main" count="140" uniqueCount="140">
  <si>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</si>
  <si>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</si>
  <si>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</si>
  <si>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</si>
  <si>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</si>
  <si>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</si>
  <si>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Bachelor of Science - Medizintechnik (dual) / PO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</si>
  <si>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</si>
  <si>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</si>
  <si>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</si>
  <si>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</si>
  <si>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</si>
  <si>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</si>
  <si>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</si>
  <si>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</si>
  <si>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</si>
  <si>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</si>
  <si>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</si>
  <si>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</si>
  <si>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</si>
  <si>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</si>
  <si>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</si>
  <si>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</si>
  <si>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</si>
  <si>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</si>
  <si>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</si>
  <si>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</si>
  <si>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</si>
  <si>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</si>
  <si>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</si>
  <si>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</si>
  <si>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</si>
  <si>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</si>
  <si>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</si>
  <si>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</si>
  <si>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</si>
  <si>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 </t>
  </si>
  <si>
    <t xml:space="preserve">Prüfung aufnehmendes Fach</t>
  </si>
  <si>
    <t xml:space="preserve">Prüf. Nr.</t>
  </si>
  <si>
    <t>ECTS</t>
  </si>
  <si>
    <t>Pflichtmodule</t>
  </si>
  <si>
    <t xml:space="preserve">Grundlagen der Elektrotechnik (Gleichstromtechnik)</t>
  </si>
  <si>
    <t xml:space="preserve">Lineare Algebra und Diskrete Strukturen</t>
  </si>
  <si>
    <t xml:space="preserve">Lineare Algebra und Diskrete Strukturen (Übung)</t>
  </si>
  <si>
    <t xml:space="preserve">Klassische und moderne Physik</t>
  </si>
  <si>
    <t xml:space="preserve">Analysis 1</t>
  </si>
  <si>
    <t xml:space="preserve">Analysis 1 (Übung)</t>
  </si>
  <si>
    <t>Digitaltechnik</t>
  </si>
  <si>
    <t xml:space="preserve">Digitaltechnik (Labor)</t>
  </si>
  <si>
    <t xml:space="preserve">Ingenieurwissenschaftliches Arbeiten</t>
  </si>
  <si>
    <t xml:space="preserve">Labor Klassische und moderne Physik</t>
  </si>
  <si>
    <t xml:space="preserve">Grundlagen der Elektrotechnik (Wechselstromtechnik)</t>
  </si>
  <si>
    <t xml:space="preserve">Spezielle Themen der Physik</t>
  </si>
  <si>
    <t xml:space="preserve">Grundlagen der Medizin B</t>
  </si>
  <si>
    <t xml:space="preserve">Grundlagen der Medizin B (Studienleistung)</t>
  </si>
  <si>
    <t xml:space="preserve">Analysis 2</t>
  </si>
  <si>
    <t xml:space="preserve">Analysis 2 (Übung)</t>
  </si>
  <si>
    <t xml:space="preserve">Grundlagen der Programmierung</t>
  </si>
  <si>
    <t xml:space="preserve">Grundlagen der Programmierung (Labor)</t>
  </si>
  <si>
    <t xml:space="preserve">Labor GET 1</t>
  </si>
  <si>
    <t xml:space="preserve">Labor Spezielle Themen der Physik</t>
  </si>
  <si>
    <t xml:space="preserve">Grundlagen der Medizin A</t>
  </si>
  <si>
    <t xml:space="preserve">Grundlagen der Medizin A (Studienleistung)</t>
  </si>
  <si>
    <t xml:space="preserve">Grundlagen der Elektronik</t>
  </si>
  <si>
    <t xml:space="preserve">Digitale Systeme</t>
  </si>
  <si>
    <t>Systemtheorie</t>
  </si>
  <si>
    <t xml:space="preserve">Elektrische und magnetische Felder</t>
  </si>
  <si>
    <t xml:space="preserve">Labor GET 2</t>
  </si>
  <si>
    <t xml:space="preserve">Labor Grundlagen der Elektronik</t>
  </si>
  <si>
    <t>eHealth</t>
  </si>
  <si>
    <t xml:space="preserve">eHealth (Studienleistung)</t>
  </si>
  <si>
    <t xml:space="preserve">Regelungstechnik 1</t>
  </si>
  <si>
    <t xml:space="preserve">Technische Elektronik</t>
  </si>
  <si>
    <t xml:space="preserve">Zulassung von Medizinprodukten</t>
  </si>
  <si>
    <t xml:space="preserve">Zulassung von Medizinprodukten (Übung)</t>
  </si>
  <si>
    <t>Mikroprozessortechnik</t>
  </si>
  <si>
    <t xml:space="preserve">Mikroprozessortechnik (Labor)</t>
  </si>
  <si>
    <t xml:space="preserve">Labor Technische Elektronik</t>
  </si>
  <si>
    <t xml:space="preserve">Labor Regelungstechnik 1</t>
  </si>
  <si>
    <t xml:space="preserve">Signale und Systeme</t>
  </si>
  <si>
    <t xml:space="preserve">Quantitative BWL</t>
  </si>
  <si>
    <t xml:space="preserve">Signal- und Bildverarbeitung</t>
  </si>
  <si>
    <t xml:space="preserve">Signal- und Bildverarbeitung (Studienleistung)</t>
  </si>
  <si>
    <t xml:space="preserve">Therapeutische Systeme</t>
  </si>
  <si>
    <t>Medizingerätedesign</t>
  </si>
  <si>
    <t xml:space="preserve">Medizinische Statistik</t>
  </si>
  <si>
    <t xml:space="preserve">Medizinische Statistik (Studienleistung)</t>
  </si>
  <si>
    <t xml:space="preserve">Medizinische Messtechnik</t>
  </si>
  <si>
    <t xml:space="preserve">Medizinische Messtechnik (Labor)</t>
  </si>
  <si>
    <t xml:space="preserve">Medizinische Messtechnik (Übung)</t>
  </si>
  <si>
    <t xml:space="preserve">Messgeräte und -systeme</t>
  </si>
  <si>
    <t xml:space="preserve">Messgeräte und -systeme (Labor)</t>
  </si>
  <si>
    <t xml:space="preserve">Messgeräte und -systeme (Übung)</t>
  </si>
  <si>
    <t xml:space="preserve">Kompetenztransfer Dual</t>
  </si>
  <si>
    <t>Fachseminar</t>
  </si>
  <si>
    <t>Projekt</t>
  </si>
  <si>
    <t>Abschlussarbeit</t>
  </si>
  <si>
    <t xml:space="preserve">Abschlussarbeit einschließlich eines Kolloquiums</t>
  </si>
  <si>
    <t>Wahlpflichtmodule</t>
  </si>
  <si>
    <t xml:space="preserve">Angewandte Informationstechnik</t>
  </si>
  <si>
    <t xml:space="preserve">Elektrische Antriebstechnik</t>
  </si>
  <si>
    <t xml:space="preserve">Elektronik Design und Produktion</t>
  </si>
  <si>
    <t>Entwurf</t>
  </si>
  <si>
    <t xml:space="preserve">Kognitive Robotik</t>
  </si>
  <si>
    <t xml:space="preserve">Kognitive Robotik (Studienleistung)</t>
  </si>
  <si>
    <t>Kommunikationstechnik</t>
  </si>
  <si>
    <t xml:space="preserve">Maschinenelemente für Elektrotechniker</t>
  </si>
  <si>
    <t>Microscopy</t>
  </si>
  <si>
    <t>Neuroprothetik</t>
  </si>
  <si>
    <t xml:space="preserve">Neuroprothetik (Übung)</t>
  </si>
  <si>
    <t xml:space="preserve">Produktionswirtschaft mit SAP (B)</t>
  </si>
  <si>
    <t xml:space="preserve">Rechnergestützte Entwurfswerkzeuge</t>
  </si>
  <si>
    <t>Simulationsverfahren</t>
  </si>
  <si>
    <t>Softwareengineering</t>
  </si>
  <si>
    <t xml:space="preserve">Softwareengineering (Hausarbeit)</t>
  </si>
  <si>
    <t xml:space="preserve">KI in der Anwendung</t>
  </si>
  <si>
    <t xml:space="preserve">KI in der Anwendung (Studienleistung)</t>
  </si>
  <si>
    <t xml:space="preserve">Embedded Systems (Bachelor)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</si>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</sst>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4">
    <font>
      <sz val="11.000000"/>
      <color theme="1"/>
      <name val="Calibri"/>
      <scheme val="minor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b/>
      <sz val="11.000000"/>
      <color theme="1"/>
      <name val="Alwyn New Lt"/>
    </font>
    <font>
      <sz val="11.000000"/>
      <name val="Alwyn New Lt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5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2" fillId="0" borderId="2" numFmtId="0" xfId="0" applyFont="1" applyBorder="1" applyAlignment="1">
      <alignment horizontal="left" shrinkToFit="1" vertical="center" wrapText="1"/>
    </xf>
    <xf fontId="3" fillId="0" borderId="3" numFmtId="0" xfId="0" applyFont="1" applyBorder="1" applyAlignment="1" applyProtection="1">
      <alignment horizontal="left" shrinkToFit="1" vertical="center" wrapText="1"/>
      <protection locked="0"/>
    </xf>
    <xf fontId="2" fillId="0" borderId="4" numFmtId="0" xfId="0" applyFont="1" applyBorder="1" applyAlignment="1">
      <alignment horizontal="left" shrinkToFit="1" vertical="center" wrapText="1"/>
    </xf>
    <xf fontId="3" fillId="0" borderId="5" numFmtId="0" xfId="0" applyFont="1" applyBorder="1" applyAlignment="1" applyProtection="1">
      <alignment horizontal="left" shrinkToFit="1" vertical="center" wrapText="1"/>
      <protection locked="0"/>
    </xf>
    <xf fontId="2" fillId="0" borderId="6" numFmtId="0" xfId="0" applyFont="1" applyBorder="1" applyAlignment="1">
      <alignment horizontal="left" shrinkToFit="1" vertical="center" wrapText="1"/>
    </xf>
    <xf fontId="2" fillId="0" borderId="7" numFmtId="49" xfId="0" applyNumberFormat="1" applyFont="1" applyBorder="1" applyAlignment="1">
      <alignment horizontal="left" shrinkToFit="1" vertical="center" wrapText="1"/>
    </xf>
    <xf fontId="2" fillId="0" borderId="8" numFmtId="0" xfId="0" applyFont="1" applyBorder="1" applyAlignment="1">
      <alignment horizontal="center" shrinkToFit="1" vertical="center" wrapText="1"/>
    </xf>
    <xf fontId="2" fillId="0" borderId="9" numFmtId="164" xfId="0" applyNumberFormat="1" applyFont="1" applyBorder="1" applyAlignment="1">
      <alignment horizontal="center" shrinkToFit="1" vertical="center" wrapText="1"/>
    </xf>
    <xf fontId="2" fillId="2" borderId="10" numFmtId="0" xfId="0" applyFont="1" applyFill="1" applyBorder="1" applyAlignment="1">
      <alignment horizontal="center" shrinkToFit="1" vertical="center" wrapText="1"/>
    </xf>
    <xf fontId="2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2" fillId="2" borderId="10" numFmtId="0" xfId="0" applyFont="1" applyFill="1" applyBorder="1" applyAlignment="1">
      <alignment horizontal="center" vertical="top" wrapText="1"/>
    </xf>
    <xf fontId="4" fillId="3" borderId="10" numFmtId="0" xfId="0" applyFont="1" applyFill="1" applyBorder="1" applyAlignment="1">
      <alignment horizontal="center" shrinkToFit="1" vertical="top" wrapText="1"/>
    </xf>
    <xf fontId="2" fillId="3" borderId="10" numFmtId="0" xfId="0" applyFont="1" applyFill="1" applyBorder="1" applyAlignment="1">
      <alignment horizontal="center" shrinkToFit="1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6" fillId="2" borderId="10" numFmtId="0" xfId="0" applyFont="1" applyFill="1" applyBorder="1" applyAlignment="1">
      <alignment horizontal="left" shrinkToFit="1" vertical="center"/>
    </xf>
    <xf fontId="7" fillId="3" borderId="10" numFmtId="0" xfId="0" applyFont="1" applyFill="1" applyBorder="1" applyAlignment="1" applyProtection="1">
      <alignment horizontal="center" vertical="center"/>
      <protection locked="0"/>
    </xf>
    <xf fontId="7" fillId="3" borderId="10" numFmtId="0" xfId="0" applyFont="1" applyFill="1" applyBorder="1" applyAlignment="1">
      <alignment horizontal="center" shrinkToFit="1" vertical="center" wrapText="1"/>
    </xf>
    <xf fontId="7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7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8" fillId="2" borderId="13" numFmtId="0" xfId="0" applyFont="1" applyFill="1" applyBorder="1" applyAlignment="1">
      <alignment horizontal="left" vertical="top" wrapText="1"/>
    </xf>
    <xf fontId="9" fillId="2" borderId="13" numFmtId="0" xfId="0" applyFont="1" applyFill="1" applyBorder="1" applyAlignment="1">
      <alignment horizontal="left" vertical="top" wrapText="1"/>
    </xf>
    <xf fontId="9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2" fillId="0" borderId="0" numFmtId="0" xfId="0" applyFont="1"/>
    <xf fontId="2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0" fillId="0" borderId="0" numFmtId="0" xfId="0" applyFont="1"/>
    <xf fontId="10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/>
    </xf>
    <xf fontId="11" fillId="4" borderId="10" numFmtId="0" xfId="0" applyFont="1" applyFill="1" applyBorder="1" applyAlignment="1">
      <alignment horizontal="center" vertical="center"/>
    </xf>
    <xf fontId="11" fillId="4" borderId="10" numFmtId="0" xfId="0" applyFont="1" applyFill="1" applyBorder="1" applyAlignment="1">
      <alignment horizontal="left" vertical="center"/>
    </xf>
    <xf fontId="10" fillId="4" borderId="0" numFmtId="0" xfId="0" applyFont="1" applyFill="1"/>
    <xf fontId="10" fillId="0" borderId="10" numFmtId="0" xfId="0" applyFont="1" applyBorder="1" applyAlignment="1">
      <alignment horizontal="center" vertical="center"/>
    </xf>
    <xf fontId="12" fillId="5" borderId="10" numFmtId="0" xfId="0" applyFont="1" applyFill="1" applyBorder="1"/>
    <xf fontId="10" fillId="0" borderId="10" numFmtId="0" xfId="0" applyFont="1" applyBorder="1"/>
    <xf fontId="10" fillId="0" borderId="10" numFmtId="0" xfId="0" applyFont="1" applyBorder="1" applyAlignment="1">
      <alignment horizontal="center"/>
    </xf>
    <xf fontId="10" fillId="4" borderId="10" numFmtId="0" xfId="0" applyFont="1" applyFill="1" applyBorder="1" applyAlignment="1">
      <alignment horizontal="center" vertical="center"/>
    </xf>
    <xf fontId="13" fillId="0" borderId="10" numFmtId="0" xfId="0" applyFont="1" applyBorder="1" applyAlignment="1">
      <alignment horizontal="center"/>
    </xf>
    <xf fontId="13" fillId="0" borderId="10" numFmtId="0" xfId="0" applyFont="1" applyBorder="1"/>
    <xf fontId="13" fillId="0" borderId="0" numFmtId="0" xfId="0" applyFont="1"/>
  </cellXfs>
  <cellStyles count="1">
    <cellStyle name="Standard" xfId="0" builtinId="0"/>
  </cellStyles>
  <dxfs count="1"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289558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91" workbookViewId="0">
      <selection activeCell="G26" activeCellId="0" sqref="G26"/>
    </sheetView>
  </sheetViews>
  <sheetFormatPr baseColWidth="10" defaultColWidth="10.33203125" defaultRowHeight="14.4"/>
  <cols>
    <col customWidth="1" min="1" max="1" width="29.88671875"/>
    <col customWidth="1" min="3" max="3" width="13.109375"/>
    <col customWidth="1" min="4" max="4" width="10.6640625"/>
    <col customWidth="1" min="5" max="5" width="8.5546875"/>
    <col customWidth="1" min="6" max="6" width="7.5546875"/>
    <col customWidth="1" min="7" max="7" width="72.5546875"/>
    <col customWidth="1" min="8" max="8" width="9.5546875"/>
    <col customWidth="1" min="9" max="9" width="13.33203125"/>
    <col customWidth="1" min="10" max="10" width="11.109375"/>
    <col customWidth="1" min="11" max="11" width="12.441406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7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5.6">
      <c r="A11" s="20"/>
      <c r="B11" s="20"/>
      <c r="C11" s="20"/>
      <c r="D11" s="21"/>
      <c r="E11" s="21"/>
      <c r="F11" s="21"/>
      <c r="G11" s="22" t="str">
        <f>IF(F11&gt;0,LEFT(TEXT(VLOOKUP($F11,'Prüfungen Studiengang'!$A$3:$C$1636,2,FALSE),0)&amp;" / "&amp;TEXT(VLOOKUP($F11,'Prüfungen Studiengang'!$A$3:$C$1636,3,FALSE),0),60),"")</f>
        <v/>
      </c>
      <c r="H11" s="23"/>
      <c r="I11" s="24" t="str">
        <f>IF(F11&gt;0,LEFT(TEXT(VLOOKUP($F11,'Prüfungen Studiengang'!$A$3:$D$1636,4,FALSE),0),60),"")</f>
        <v/>
      </c>
      <c r="J11" s="25"/>
      <c r="K11" s="26"/>
    </row>
    <row r="12" ht="15.6">
      <c r="A12" s="20"/>
      <c r="B12" s="20"/>
      <c r="C12" s="20"/>
      <c r="D12" s="21"/>
      <c r="E12" s="21"/>
      <c r="F12" s="21"/>
      <c r="G12" s="22" t="str">
        <f>IF(F12&gt;0,LEFT(TEXT(VLOOKUP($F12,'Prüfungen Studiengang'!$A$3:$C$1636,2,FALSE),0)&amp;" / "&amp;TEXT(VLOOKUP($F12,'Prüfungen Studiengang'!$A$3:$C$1636,3,FALSE),0),60),"")</f>
        <v/>
      </c>
      <c r="H12" s="23"/>
      <c r="I12" s="24" t="str">
        <f>IF(F12&gt;0,LEFT(TEXT(VLOOKUP($F12,'Prüfungen Studiengang'!$A$3:$D$1636,4,FALSE),0),60),"")</f>
        <v/>
      </c>
      <c r="J12" s="25"/>
      <c r="K12" s="26"/>
    </row>
    <row r="13" ht="15.6">
      <c r="A13" s="20"/>
      <c r="B13" s="20"/>
      <c r="C13" s="20"/>
      <c r="D13" s="21"/>
      <c r="E13" s="21"/>
      <c r="F13" s="21"/>
      <c r="G13" s="22" t="str">
        <f>IF(F13&gt;0,LEFT(TEXT(VLOOKUP($F13,'Prüfungen Studiengang'!$A$3:$C$1636,2,FALSE),0)&amp;" / "&amp;TEXT(VLOOKUP($F13,'Prüfungen Studiengang'!$A$3:$C$1636,3,FALSE),0),60),"")</f>
        <v/>
      </c>
      <c r="H13" s="23"/>
      <c r="I13" s="24" t="str">
        <f>IF(F13&gt;0,LEFT(TEXT(VLOOKUP($F13,'Prüfungen Studiengang'!$A$3:$D$1636,4,FALSE),0),60),"")</f>
        <v/>
      </c>
      <c r="J13" s="25"/>
      <c r="K13" s="26"/>
    </row>
    <row r="14" ht="15.6">
      <c r="A14" s="20"/>
      <c r="B14" s="20"/>
      <c r="C14" s="20"/>
      <c r="D14" s="21"/>
      <c r="E14" s="21"/>
      <c r="F14" s="21"/>
      <c r="G14" s="22" t="str">
        <f>IF(F14&gt;0,LEFT(TEXT(VLOOKUP($F14,'Prüfungen Studiengang'!$A$3:$C$1636,2,FALSE),0)&amp;" / "&amp;TEXT(VLOOKUP($F14,'Prüfungen Studiengang'!$A$3:$C$1636,3,FALSE),0),60),"")</f>
        <v/>
      </c>
      <c r="H14" s="23"/>
      <c r="I14" s="24" t="str">
        <f>IF(F14&gt;0,LEFT(TEXT(VLOOKUP($F14,'Prüfungen Studiengang'!$A$3:$D$1636,4,FALSE),0),60),"")</f>
        <v/>
      </c>
      <c r="J14" s="25"/>
      <c r="K14" s="26"/>
    </row>
    <row r="15" ht="15.6">
      <c r="A15" s="20"/>
      <c r="B15" s="20"/>
      <c r="C15" s="20"/>
      <c r="D15" s="21"/>
      <c r="E15" s="21"/>
      <c r="F15" s="21"/>
      <c r="G15" s="22" t="str">
        <f>IF(F15&gt;0,LEFT(TEXT(VLOOKUP($F15,'Prüfungen Studiengang'!$A$3:$C$1636,2,FALSE),0)&amp;" / "&amp;TEXT(VLOOKUP($F15,'Prüfungen Studiengang'!$A$3:$C$1636,3,FALSE),0),60),"")</f>
        <v/>
      </c>
      <c r="H15" s="23"/>
      <c r="I15" s="24" t="str">
        <f>IF(F15&gt;0,LEFT(TEXT(VLOOKUP($F15,'Prüfungen Studiengang'!$A$3:$D$1636,4,FALSE),0),60),"")</f>
        <v/>
      </c>
      <c r="J15" s="25"/>
      <c r="K15" s="26"/>
    </row>
    <row r="16" ht="15.6">
      <c r="A16" s="20"/>
      <c r="B16" s="20"/>
      <c r="C16" s="20"/>
      <c r="D16" s="21"/>
      <c r="E16" s="21"/>
      <c r="F16" s="21"/>
      <c r="G16" s="22" t="str">
        <f>IF(F16&gt;0,LEFT(TEXT(VLOOKUP($F16,'Prüfungen Studiengang'!$A$3:$C$1636,2,FALSE),0)&amp;" / "&amp;TEXT(VLOOKUP($F16,'Prüfungen Studiengang'!$A$3:$C$1636,3,FALSE),0),60),"")</f>
        <v/>
      </c>
      <c r="H16" s="23"/>
      <c r="I16" s="24" t="str">
        <f>IF(F16&gt;0,LEFT(TEXT(VLOOKUP($F16,'Prüfungen Studiengang'!$A$3:$D$1636,4,FALSE),0),60),"")</f>
        <v/>
      </c>
      <c r="J16" s="25"/>
      <c r="K16" s="26"/>
    </row>
    <row r="17" ht="15.6">
      <c r="A17" s="20"/>
      <c r="B17" s="20"/>
      <c r="C17" s="20"/>
      <c r="D17" s="21"/>
      <c r="E17" s="21"/>
      <c r="F17" s="21"/>
      <c r="G17" s="22" t="str">
        <f>IF(F17&gt;0,LEFT(TEXT(VLOOKUP($F17,'Prüfungen Studiengang'!$A$3:$C$1636,2,FALSE),0)&amp;" / "&amp;TEXT(VLOOKUP($F17,'Prüfungen Studiengang'!$A$3:$C$1636,3,FALSE),0),60),"")</f>
        <v/>
      </c>
      <c r="H17" s="23"/>
      <c r="I17" s="24" t="str">
        <f>IF(F17&gt;0,LEFT(TEXT(VLOOKUP($F17,'Prüfungen Studiengang'!$A$3:$D$1636,4,FALSE),0),60),"")</f>
        <v/>
      </c>
      <c r="J17" s="25"/>
      <c r="K17" s="26"/>
    </row>
    <row r="18" ht="15.6">
      <c r="A18" s="20"/>
      <c r="B18" s="20"/>
      <c r="C18" s="20"/>
      <c r="D18" s="21"/>
      <c r="E18" s="21"/>
      <c r="F18" s="21"/>
      <c r="G18" s="22" t="str">
        <f>IF(F18&gt;0,LEFT(TEXT(VLOOKUP($F18,'Prüfungen Studiengang'!$A$3:$C$1636,2,FALSE),0)&amp;" / "&amp;TEXT(VLOOKUP($F18,'Prüfungen Studiengang'!$A$3:$C$1636,3,FALSE),0),60),"")</f>
        <v/>
      </c>
      <c r="H18" s="23"/>
      <c r="I18" s="24" t="str">
        <f>IF(F18&gt;0,LEFT(TEXT(VLOOKUP($F18,'Prüfungen Studiengang'!$A$3:$D$1636,4,FALSE),0),60),"")</f>
        <v/>
      </c>
      <c r="J18" s="25"/>
      <c r="K18" s="26"/>
    </row>
    <row r="19" ht="15.6">
      <c r="A19" s="20"/>
      <c r="B19" s="20"/>
      <c r="C19" s="20"/>
      <c r="D19" s="21"/>
      <c r="E19" s="21"/>
      <c r="F19" s="21"/>
      <c r="G19" s="22" t="str">
        <f>IF(F19&gt;0,LEFT(TEXT(VLOOKUP($F19,'Prüfungen Studiengang'!$A$3:$C$1636,2,FALSE),0)&amp;" / "&amp;TEXT(VLOOKUP($F19,'Prüfungen Studiengang'!$A$3:$C$1636,3,FALSE),0),60),"")</f>
        <v/>
      </c>
      <c r="H19" s="23"/>
      <c r="I19" s="24" t="str">
        <f>IF(F19&gt;0,LEFT(TEXT(VLOOKUP($F19,'Prüfungen Studiengang'!$A$3:$D$1636,4,FALSE),0),60),"")</f>
        <v/>
      </c>
      <c r="J19" s="25"/>
      <c r="K19" s="26"/>
    </row>
    <row r="20" ht="15.6">
      <c r="A20" s="20"/>
      <c r="B20" s="20"/>
      <c r="C20" s="20"/>
      <c r="D20" s="21"/>
      <c r="E20" s="21"/>
      <c r="F20" s="21"/>
      <c r="G20" s="22" t="str">
        <f>IF(F20&gt;0,LEFT(TEXT(VLOOKUP($F20,'Prüfungen Studiengang'!$A$3:$C$1636,2,FALSE),0)&amp;" / "&amp;TEXT(VLOOKUP($F20,'Prüfungen Studiengang'!$A$3:$C$1636,3,FALSE),0),60),"")</f>
        <v/>
      </c>
      <c r="H20" s="23"/>
      <c r="I20" s="24" t="str">
        <f>IF(F20&gt;0,LEFT(TEXT(VLOOKUP($F20,'Prüfungen Studiengang'!$A$3:$D$1636,4,FALSE),0),60),"")</f>
        <v/>
      </c>
      <c r="J20" s="25"/>
      <c r="K20" s="26"/>
    </row>
    <row r="21" ht="15.6">
      <c r="A21" s="20"/>
      <c r="B21" s="20"/>
      <c r="C21" s="20"/>
      <c r="D21" s="21"/>
      <c r="E21" s="21"/>
      <c r="F21" s="21"/>
      <c r="G21" s="22" t="str">
        <f>IF(F21&gt;0,LEFT(TEXT(VLOOKUP($F21,'Prüfungen Studiengang'!$A$3:$C$1636,2,FALSE),0)&amp;" / "&amp;TEXT(VLOOKUP($F21,'Prüfungen Studiengang'!$A$3:$C$1636,3,FALSE),0),60),"")</f>
        <v/>
      </c>
      <c r="H21" s="23"/>
      <c r="I21" s="24" t="str">
        <f>IF(F21&gt;0,LEFT(TEXT(VLOOKUP($F21,'Prüfungen Studiengang'!$A$3:$D$1636,4,FALSE),0),60),"")</f>
        <v/>
      </c>
      <c r="J21" s="25"/>
      <c r="K21" s="26"/>
    </row>
    <row r="22" ht="15.6">
      <c r="A22" s="20"/>
      <c r="B22" s="20"/>
      <c r="C22" s="20"/>
      <c r="D22" s="21"/>
      <c r="E22" s="21"/>
      <c r="F22" s="21"/>
      <c r="G22" s="22" t="str">
        <f>IF(F22&gt;0,LEFT(TEXT(VLOOKUP($F22,'Prüfungen Studiengang'!$A$3:$C$1636,2,FALSE),0)&amp;" / "&amp;TEXT(VLOOKUP($F22,'Prüfungen Studiengang'!$A$3:$C$1636,3,FALSE),0),60),"")</f>
        <v/>
      </c>
      <c r="H22" s="23"/>
      <c r="I22" s="24" t="str">
        <f>IF(F22&gt;0,LEFT(TEXT(VLOOKUP($F22,'Prüfungen Studiengang'!$A$3:$D$1636,4,FALSE),0),60),"")</f>
        <v/>
      </c>
      <c r="J22" s="25"/>
      <c r="K22" s="26"/>
    </row>
    <row r="23" ht="15.6">
      <c r="A23" s="27"/>
      <c r="B23" s="28"/>
      <c r="C23" s="20"/>
      <c r="D23" s="21"/>
      <c r="E23" s="21"/>
      <c r="F23" s="21"/>
      <c r="G23" s="22" t="str">
        <f>IF(F23&gt;0,LEFT(TEXT(VLOOKUP($F23,'Prüfungen Studiengang'!$A$3:$C$1636,2,FALSE),0)&amp;" / "&amp;TEXT(VLOOKUP($F23,'Prüfungen Studiengang'!$A$3:$C$1636,3,FALSE),0),60),"")</f>
        <v/>
      </c>
      <c r="H23" s="23"/>
      <c r="I23" s="24" t="str">
        <f>IF(F23&gt;0,LEFT(TEXT(VLOOKUP($F23,'Prüfungen Studiengang'!$A$3:$D$1636,4,FALSE),0),60),"")</f>
        <v/>
      </c>
      <c r="J23" s="25"/>
      <c r="K23" s="26"/>
    </row>
    <row r="24" ht="15.6">
      <c r="A24" s="20"/>
      <c r="B24" s="20"/>
      <c r="C24" s="20"/>
      <c r="D24" s="21"/>
      <c r="E24" s="21"/>
      <c r="F24" s="21"/>
      <c r="G24" s="22" t="str">
        <f>IF(F24&gt;0,LEFT(TEXT(VLOOKUP($F24,'Prüfungen Studiengang'!$A$3:$C$1636,2,FALSE),0)&amp;" / "&amp;TEXT(VLOOKUP($F24,'Prüfungen Studiengang'!$A$3:$C$1636,3,FALSE),0),60),"")</f>
        <v/>
      </c>
      <c r="H24" s="23"/>
      <c r="I24" s="24" t="str">
        <f>IF(F24&gt;0,LEFT(TEXT(VLOOKUP($F24,'Prüfungen Studiengang'!$A$3:$D$1636,4,FALSE),0),60),"")</f>
        <v/>
      </c>
      <c r="J24" s="25"/>
      <c r="K24" s="26"/>
    </row>
    <row r="25" ht="15.6">
      <c r="A25" s="20"/>
      <c r="B25" s="20"/>
      <c r="C25" s="20"/>
      <c r="D25" s="21"/>
      <c r="E25" s="21"/>
      <c r="F25" s="21"/>
      <c r="G25" s="22" t="str">
        <f>IF(F25&gt;0,LEFT(TEXT(VLOOKUP($F25,'Prüfungen Studiengang'!$A$3:$C$1636,2,FALSE),0)&amp;" / "&amp;TEXT(VLOOKUP($F25,'Prüfungen Studiengang'!$A$3:$C$1636,3,FALSE),0),60),"")</f>
        <v/>
      </c>
      <c r="H25" s="23"/>
      <c r="I25" s="24" t="str">
        <f>IF(F25&gt;0,LEFT(TEXT(VLOOKUP($F25,'Prüfungen Studiengang'!$A$3:$D$1636,4,FALSE),0),60),"")</f>
        <v/>
      </c>
      <c r="J25" s="25"/>
      <c r="K25" s="26"/>
    </row>
    <row r="26" ht="15.6">
      <c r="A26" s="20"/>
      <c r="B26" s="20"/>
      <c r="C26" s="20"/>
      <c r="D26" s="21"/>
      <c r="E26" s="21"/>
      <c r="F26" s="21"/>
      <c r="G26" s="22" t="str">
        <f>IF(F26&gt;0,LEFT(TEXT(VLOOKUP($F26,'Prüfungen Studiengang'!$A$3:$C$1636,2,FALSE),0)&amp;" / "&amp;TEXT(VLOOKUP($F26,'Prüfungen Studiengang'!$A$3:$C$1636,3,FALSE),0),60),"")</f>
        <v/>
      </c>
      <c r="H26" s="23"/>
      <c r="I26" s="24" t="str">
        <f>IF(F26&gt;0,LEFT(TEXT(VLOOKUP($F26,'Prüfungen Studiengang'!$A$3:$D$1636,4,FALSE),0),60),"")</f>
        <v/>
      </c>
      <c r="J26" s="25"/>
      <c r="K26" s="26"/>
    </row>
    <row r="27" ht="15.6">
      <c r="A27" s="20"/>
      <c r="B27" s="20"/>
      <c r="C27" s="20"/>
      <c r="D27" s="21"/>
      <c r="E27" s="21"/>
      <c r="F27" s="21"/>
      <c r="G27" s="22" t="str">
        <f>IF(F27&gt;0,LEFT(TEXT(VLOOKUP($F27,'Prüfungen Studiengang'!$A$3:$C$1636,2,FALSE),0)&amp;" / "&amp;TEXT(VLOOKUP($F27,'Prüfungen Studiengang'!$A$3:$C$1636,3,FALSE),0),60),"")</f>
        <v/>
      </c>
      <c r="H27" s="23"/>
      <c r="I27" s="24" t="str">
        <f>IF(F27&gt;0,LEFT(TEXT(VLOOKUP($F27,'Prüfungen Studiengang'!$A$3:$D$1636,4,FALSE),0),60),"")</f>
        <v/>
      </c>
      <c r="J27" s="25"/>
      <c r="K27" s="26"/>
    </row>
    <row r="28" ht="15.6">
      <c r="A28" s="20"/>
      <c r="B28" s="20"/>
      <c r="C28" s="20"/>
      <c r="D28" s="21"/>
      <c r="E28" s="21"/>
      <c r="F28" s="21"/>
      <c r="G28" s="22" t="str">
        <f>IF(F28&gt;0,LEFT(TEXT(VLOOKUP($F28,'Prüfungen Studiengang'!$A$3:$C$1636,2,FALSE),0)&amp;" / "&amp;TEXT(VLOOKUP($F28,'Prüfungen Studiengang'!$A$3:$C$1636,3,FALSE),0),60),"")</f>
        <v/>
      </c>
      <c r="H28" s="23"/>
      <c r="I28" s="24" t="str">
        <f>IF(F28&gt;0,LEFT(TEXT(VLOOKUP($F28,'Prüfungen Studiengang'!$A$3:$D$1636,4,FALSE),0),60),"")</f>
        <v/>
      </c>
      <c r="J28" s="25"/>
      <c r="K28" s="26"/>
    </row>
    <row r="29" ht="15.6">
      <c r="A29" s="20"/>
      <c r="B29" s="20"/>
      <c r="C29" s="20"/>
      <c r="D29" s="21"/>
      <c r="E29" s="21"/>
      <c r="F29" s="21"/>
      <c r="G29" s="22" t="str">
        <f>IF(F29&gt;0,LEFT(TEXT(VLOOKUP($F29,'Prüfungen Studiengang'!$A$3:$C$1636,2,FALSE),0)&amp;" / "&amp;TEXT(VLOOKUP($F29,'Prüfungen Studiengang'!$A$3:$C$1636,3,FALSE),0),60),"")</f>
        <v/>
      </c>
      <c r="H29" s="23"/>
      <c r="I29" s="24" t="str">
        <f>IF(F29&gt;0,LEFT(TEXT(VLOOKUP($F29,'Prüfungen Studiengang'!$A$3:$D$1636,4,FALSE),0),60),"")</f>
        <v/>
      </c>
      <c r="J29" s="25"/>
      <c r="K29" s="26"/>
    </row>
    <row r="30" ht="15.6">
      <c r="A30" s="20"/>
      <c r="B30" s="20"/>
      <c r="C30" s="20"/>
      <c r="D30" s="21"/>
      <c r="E30" s="21"/>
      <c r="F30" s="21"/>
      <c r="G30" s="22" t="str">
        <f>IF(F30&gt;0,LEFT(TEXT(VLOOKUP($F30,'Prüfungen Studiengang'!$A$3:$C$1636,2,FALSE),0)&amp;" / "&amp;TEXT(VLOOKUP($F30,'Prüfungen Studiengang'!$A$3:$C$1636,3,FALSE),0),60),"")</f>
        <v/>
      </c>
      <c r="H30" s="23"/>
      <c r="I30" s="24" t="str">
        <f>IF(F30&gt;0,LEFT(TEXT(VLOOKUP($F30,'Prüfungen Studiengang'!$A$3:$D$1636,4,FALSE),0),60),"")</f>
        <v/>
      </c>
      <c r="J30" s="25"/>
      <c r="K30" s="26"/>
    </row>
    <row r="31" ht="15.6">
      <c r="A31" s="20"/>
      <c r="B31" s="20"/>
      <c r="C31" s="20"/>
      <c r="D31" s="21"/>
      <c r="E31" s="21"/>
      <c r="F31" s="21"/>
      <c r="G31" s="22" t="str">
        <f>IF(F31&gt;0,LEFT(TEXT(VLOOKUP($F31,'Prüfungen Studiengang'!$A$3:$C$1636,2,FALSE),0)&amp;" / "&amp;TEXT(VLOOKUP($F31,'Prüfungen Studiengang'!$A$3:$C$1636,3,FALSE),0),60),"")</f>
        <v/>
      </c>
      <c r="H31" s="23"/>
      <c r="I31" s="24" t="str">
        <f>IF(F31&gt;0,LEFT(TEXT(VLOOKUP($F31,'Prüfungen Studiengang'!$A$3:$D$1636,4,FALSE),0),60),"")</f>
        <v/>
      </c>
      <c r="J31" s="25"/>
      <c r="K31" s="26"/>
    </row>
    <row r="32" ht="15.6">
      <c r="A32" s="20"/>
      <c r="B32" s="20"/>
      <c r="C32" s="20"/>
      <c r="D32" s="21"/>
      <c r="E32" s="21"/>
      <c r="F32" s="21"/>
      <c r="G32" s="22" t="str">
        <f>IF(F32&gt;0,LEFT(TEXT(VLOOKUP($F32,'Prüfungen Studiengang'!$A$3:$C$1636,2,FALSE),0)&amp;" / "&amp;TEXT(VLOOKUP($F32,'Prüfungen Studiengang'!$A$3:$C$1636,3,FALSE),0),60),"")</f>
        <v/>
      </c>
      <c r="H32" s="23"/>
      <c r="I32" s="24" t="str">
        <f>IF(F32&gt;0,LEFT(TEXT(VLOOKUP($F32,'Prüfungen Studiengang'!$A$3:$D$1636,4,FALSE),0),60),"")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5.6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5.6">
      <c r="A43" s="34" t="s">
        <v>32</v>
      </c>
      <c r="B43" s="34"/>
    </row>
    <row r="45" ht="24.600000000000001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C54:K54"/>
    <mergeCell ref="C49:K49"/>
    <mergeCell ref="C50:K50"/>
    <mergeCell ref="C51:K51"/>
    <mergeCell ref="C52:K52"/>
    <mergeCell ref="C53:K53"/>
    <mergeCell ref="A41:F41"/>
    <mergeCell ref="C45:K45"/>
    <mergeCell ref="C46:K46"/>
    <mergeCell ref="C47:K47"/>
    <mergeCell ref="C48:K48"/>
    <mergeCell ref="D36:G36"/>
    <mergeCell ref="H36:J36"/>
    <mergeCell ref="D37:G37"/>
    <mergeCell ref="H37:J37"/>
    <mergeCell ref="A40:F40"/>
    <mergeCell ref="A32:B32"/>
    <mergeCell ref="A33:G33"/>
    <mergeCell ref="H33:K33"/>
    <mergeCell ref="A34:G34"/>
    <mergeCell ref="H34:K34"/>
    <mergeCell ref="A27:B27"/>
    <mergeCell ref="A28:B28"/>
    <mergeCell ref="A29:B29"/>
    <mergeCell ref="A30:B30"/>
    <mergeCell ref="A31:B31"/>
    <mergeCell ref="A21:B21"/>
    <mergeCell ref="A22:B22"/>
    <mergeCell ref="A24:B24"/>
    <mergeCell ref="A25:B25"/>
    <mergeCell ref="A26:B26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8:G8"/>
    <mergeCell ref="H8:K9"/>
    <mergeCell ref="A9:E9"/>
    <mergeCell ref="F9:G9"/>
    <mergeCell ref="A10:B10"/>
    <mergeCell ref="A5:B5"/>
    <mergeCell ref="C5:K5"/>
    <mergeCell ref="A6:B6"/>
    <mergeCell ref="C6:K6"/>
    <mergeCell ref="A7:B7"/>
    <mergeCell ref="C7:H7"/>
    <mergeCell ref="I7:J7"/>
    <mergeCell ref="A1:K1"/>
    <mergeCell ref="A2:K2"/>
    <mergeCell ref="A3:B3"/>
    <mergeCell ref="C3:K3"/>
    <mergeCell ref="A4:B4"/>
    <mergeCell ref="C4:K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D8003B-00E2-42C2-975C-003200520000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19" activeCellId="0" sqref="I19"/>
    </sheetView>
  </sheetViews>
  <sheetFormatPr baseColWidth="10" defaultColWidth="11.5546875" defaultRowHeight="14.25"/>
  <cols>
    <col min="1" max="1" style="42" width="11.5546875"/>
    <col bestFit="1" customWidth="1" min="2" max="2" style="43" width="50.44140625"/>
    <col customWidth="1" min="3" max="3" style="43" width="8.88671875"/>
    <col min="4" max="16384" style="41" width="11.5546875"/>
  </cols>
  <sheetData>
    <row r="1">
      <c r="A1" s="44" t="s">
        <v>36</v>
      </c>
      <c r="B1" s="45" t="s">
        <v>37</v>
      </c>
      <c r="C1" s="44" t="s">
        <v>38</v>
      </c>
      <c r="D1" s="44" t="s">
        <v>39</v>
      </c>
      <c r="E1" s="46"/>
    </row>
    <row r="2">
      <c r="A2" s="47"/>
      <c r="B2" s="48" t="s">
        <v>40</v>
      </c>
      <c r="C2" s="48"/>
      <c r="D2" s="48"/>
      <c r="E2" s="46"/>
    </row>
    <row r="3">
      <c r="A3" s="47">
        <v>1</v>
      </c>
      <c r="B3" s="49" t="s">
        <v>41</v>
      </c>
      <c r="C3" s="50">
        <v>510</v>
      </c>
      <c r="D3" s="50">
        <v>5</v>
      </c>
    </row>
    <row r="4">
      <c r="A4" s="47">
        <v>2</v>
      </c>
      <c r="B4" s="49" t="s">
        <v>42</v>
      </c>
      <c r="C4" s="50">
        <v>523</v>
      </c>
      <c r="D4" s="50">
        <v>5</v>
      </c>
    </row>
    <row r="5" s="46" customFormat="1">
      <c r="A5" s="51">
        <v>3</v>
      </c>
      <c r="B5" s="49" t="s">
        <v>43</v>
      </c>
      <c r="C5" s="50">
        <v>524</v>
      </c>
      <c r="D5" s="50">
        <v>0</v>
      </c>
      <c r="E5" s="41"/>
      <c r="F5" s="41"/>
      <c r="G5" s="41"/>
      <c r="H5" s="41"/>
      <c r="I5" s="41"/>
      <c r="J5" s="41"/>
      <c r="K5" s="41"/>
      <c r="L5" s="41"/>
    </row>
    <row r="6">
      <c r="A6" s="47">
        <v>4</v>
      </c>
      <c r="B6" s="49" t="s">
        <v>44</v>
      </c>
      <c r="C6" s="50">
        <v>902</v>
      </c>
      <c r="D6" s="52">
        <v>5</v>
      </c>
    </row>
    <row r="7">
      <c r="A7" s="47">
        <v>5</v>
      </c>
      <c r="B7" s="49" t="s">
        <v>45</v>
      </c>
      <c r="C7" s="50">
        <v>1</v>
      </c>
      <c r="D7" s="50">
        <v>5</v>
      </c>
    </row>
    <row r="8">
      <c r="A8" s="51">
        <v>6</v>
      </c>
      <c r="B8" s="49" t="s">
        <v>46</v>
      </c>
      <c r="C8" s="50">
        <v>646</v>
      </c>
      <c r="D8" s="50">
        <v>0</v>
      </c>
    </row>
    <row r="9">
      <c r="A9" s="47">
        <v>7</v>
      </c>
      <c r="B9" s="49" t="s">
        <v>47</v>
      </c>
      <c r="C9" s="50">
        <v>519</v>
      </c>
      <c r="D9" s="50">
        <v>5</v>
      </c>
    </row>
    <row r="10">
      <c r="A10" s="47">
        <v>8</v>
      </c>
      <c r="B10" s="49" t="s">
        <v>48</v>
      </c>
      <c r="C10" s="50">
        <v>520</v>
      </c>
      <c r="D10" s="50">
        <v>0</v>
      </c>
    </row>
    <row r="11">
      <c r="A11" s="51">
        <v>9</v>
      </c>
      <c r="B11" s="49" t="s">
        <v>49</v>
      </c>
      <c r="C11" s="50">
        <v>903</v>
      </c>
      <c r="D11" s="50">
        <v>2.5</v>
      </c>
    </row>
    <row r="12">
      <c r="A12" s="47">
        <v>10</v>
      </c>
      <c r="B12" s="49" t="s">
        <v>50</v>
      </c>
      <c r="C12" s="50">
        <v>648</v>
      </c>
      <c r="D12" s="50">
        <v>2.5</v>
      </c>
    </row>
    <row r="13">
      <c r="A13" s="47">
        <v>11</v>
      </c>
      <c r="B13" s="49" t="s">
        <v>51</v>
      </c>
      <c r="C13" s="50">
        <v>511</v>
      </c>
      <c r="D13" s="50">
        <v>5</v>
      </c>
    </row>
    <row r="14">
      <c r="A14" s="51">
        <v>12</v>
      </c>
      <c r="B14" s="49" t="s">
        <v>52</v>
      </c>
      <c r="C14" s="50">
        <v>904</v>
      </c>
      <c r="D14" s="50">
        <v>5</v>
      </c>
    </row>
    <row r="15">
      <c r="A15" s="47">
        <v>13</v>
      </c>
      <c r="B15" s="49" t="s">
        <v>53</v>
      </c>
      <c r="C15" s="50">
        <v>345</v>
      </c>
      <c r="D15" s="52">
        <v>5</v>
      </c>
    </row>
    <row r="16">
      <c r="A16" s="47">
        <v>14</v>
      </c>
      <c r="B16" s="49" t="s">
        <v>54</v>
      </c>
      <c r="C16" s="50">
        <v>344</v>
      </c>
      <c r="D16" s="52">
        <v>0</v>
      </c>
    </row>
    <row r="17">
      <c r="A17" s="51">
        <v>15</v>
      </c>
      <c r="B17" s="49" t="s">
        <v>55</v>
      </c>
      <c r="C17" s="50">
        <v>3</v>
      </c>
      <c r="D17" s="50">
        <v>5</v>
      </c>
    </row>
    <row r="18">
      <c r="A18" s="47">
        <v>16</v>
      </c>
      <c r="B18" s="49" t="s">
        <v>56</v>
      </c>
      <c r="C18" s="50">
        <v>647</v>
      </c>
      <c r="D18" s="50">
        <v>0</v>
      </c>
    </row>
    <row r="19">
      <c r="A19" s="47">
        <v>17</v>
      </c>
      <c r="B19" s="49" t="s">
        <v>57</v>
      </c>
      <c r="C19" s="50">
        <v>759</v>
      </c>
      <c r="D19" s="50">
        <v>5</v>
      </c>
    </row>
    <row r="20">
      <c r="A20" s="51">
        <v>18</v>
      </c>
      <c r="B20" s="49" t="s">
        <v>58</v>
      </c>
      <c r="C20" s="50">
        <v>760</v>
      </c>
      <c r="D20" s="50">
        <v>0</v>
      </c>
    </row>
    <row r="21">
      <c r="A21" s="47">
        <v>19</v>
      </c>
      <c r="B21" s="49" t="s">
        <v>59</v>
      </c>
      <c r="C21" s="50">
        <v>947</v>
      </c>
      <c r="D21" s="50">
        <v>2.5</v>
      </c>
    </row>
    <row r="22">
      <c r="A22" s="47">
        <v>20</v>
      </c>
      <c r="B22" s="49" t="s">
        <v>60</v>
      </c>
      <c r="C22" s="50">
        <v>948</v>
      </c>
      <c r="D22" s="50">
        <v>2.5</v>
      </c>
    </row>
    <row r="23">
      <c r="A23" s="51">
        <v>21</v>
      </c>
      <c r="B23" s="49" t="s">
        <v>61</v>
      </c>
      <c r="C23" s="50">
        <v>343</v>
      </c>
      <c r="D23" s="52">
        <v>5</v>
      </c>
    </row>
    <row r="24">
      <c r="A24" s="47">
        <v>22</v>
      </c>
      <c r="B24" s="49" t="s">
        <v>62</v>
      </c>
      <c r="C24" s="50">
        <v>342</v>
      </c>
      <c r="D24" s="52">
        <v>0</v>
      </c>
    </row>
    <row r="25">
      <c r="A25" s="47">
        <v>23</v>
      </c>
      <c r="B25" s="49" t="s">
        <v>63</v>
      </c>
      <c r="C25" s="50">
        <v>525</v>
      </c>
      <c r="D25" s="50">
        <v>5</v>
      </c>
    </row>
    <row r="26">
      <c r="A26" s="51">
        <v>24</v>
      </c>
      <c r="B26" s="49" t="s">
        <v>64</v>
      </c>
      <c r="C26" s="50">
        <v>834</v>
      </c>
      <c r="D26" s="50">
        <v>5</v>
      </c>
    </row>
    <row r="27">
      <c r="A27" s="47">
        <v>25</v>
      </c>
      <c r="B27" s="49" t="s">
        <v>65</v>
      </c>
      <c r="C27" s="50">
        <v>521</v>
      </c>
      <c r="D27" s="50">
        <v>5</v>
      </c>
    </row>
    <row r="28">
      <c r="A28" s="47">
        <v>26</v>
      </c>
      <c r="B28" s="49" t="s">
        <v>66</v>
      </c>
      <c r="C28" s="50">
        <v>708</v>
      </c>
      <c r="D28" s="50">
        <v>5</v>
      </c>
    </row>
    <row r="29">
      <c r="A29" s="51">
        <v>27</v>
      </c>
      <c r="B29" s="49" t="s">
        <v>67</v>
      </c>
      <c r="C29" s="50">
        <v>949</v>
      </c>
      <c r="D29" s="50">
        <v>2.5</v>
      </c>
    </row>
    <row r="30">
      <c r="A30" s="47">
        <v>28</v>
      </c>
      <c r="B30" s="49" t="s">
        <v>68</v>
      </c>
      <c r="C30" s="50">
        <v>950</v>
      </c>
      <c r="D30" s="50">
        <v>2.5</v>
      </c>
    </row>
    <row r="31">
      <c r="A31" s="47">
        <v>29</v>
      </c>
      <c r="B31" s="49" t="s">
        <v>69</v>
      </c>
      <c r="C31" s="50">
        <v>810</v>
      </c>
      <c r="D31" s="52">
        <v>5</v>
      </c>
    </row>
    <row r="32">
      <c r="A32" s="51">
        <v>30</v>
      </c>
      <c r="B32" s="49" t="s">
        <v>70</v>
      </c>
      <c r="C32" s="50">
        <v>811</v>
      </c>
      <c r="D32" s="52">
        <v>0</v>
      </c>
    </row>
    <row r="33">
      <c r="A33" s="47">
        <v>31</v>
      </c>
      <c r="B33" s="49" t="s">
        <v>71</v>
      </c>
      <c r="C33" s="50">
        <v>531</v>
      </c>
      <c r="D33" s="50">
        <v>5</v>
      </c>
    </row>
    <row r="34">
      <c r="A34" s="47">
        <v>32</v>
      </c>
      <c r="B34" s="49" t="s">
        <v>72</v>
      </c>
      <c r="C34" s="50">
        <v>543</v>
      </c>
      <c r="D34" s="50">
        <v>5</v>
      </c>
    </row>
    <row r="35">
      <c r="A35" s="51">
        <v>33</v>
      </c>
      <c r="B35" s="49" t="s">
        <v>73</v>
      </c>
      <c r="C35" s="50">
        <v>575</v>
      </c>
      <c r="D35" s="52">
        <v>5</v>
      </c>
    </row>
    <row r="36">
      <c r="A36" s="47">
        <v>34</v>
      </c>
      <c r="B36" s="49" t="s">
        <v>74</v>
      </c>
      <c r="C36" s="50">
        <v>930</v>
      </c>
      <c r="D36" s="50">
        <v>0</v>
      </c>
    </row>
    <row r="37">
      <c r="A37" s="47">
        <v>35</v>
      </c>
      <c r="B37" s="49" t="s">
        <v>75</v>
      </c>
      <c r="C37" s="50">
        <v>544</v>
      </c>
      <c r="D37" s="50">
        <v>5</v>
      </c>
    </row>
    <row r="38">
      <c r="A38" s="51">
        <v>36</v>
      </c>
      <c r="B38" s="49" t="s">
        <v>76</v>
      </c>
      <c r="C38" s="50">
        <v>921</v>
      </c>
      <c r="D38" s="50">
        <v>0</v>
      </c>
    </row>
    <row r="39">
      <c r="A39" s="47">
        <v>37</v>
      </c>
      <c r="B39" s="49" t="s">
        <v>77</v>
      </c>
      <c r="C39" s="50">
        <v>659</v>
      </c>
      <c r="D39" s="50">
        <v>2.5</v>
      </c>
    </row>
    <row r="40">
      <c r="A40" s="47">
        <v>38</v>
      </c>
      <c r="B40" s="49" t="s">
        <v>78</v>
      </c>
      <c r="C40" s="50">
        <v>716</v>
      </c>
      <c r="D40" s="50">
        <v>2.5</v>
      </c>
    </row>
    <row r="41">
      <c r="A41" s="51">
        <v>39</v>
      </c>
      <c r="B41" s="49" t="s">
        <v>79</v>
      </c>
      <c r="C41" s="50">
        <v>545</v>
      </c>
      <c r="D41" s="50">
        <v>5</v>
      </c>
    </row>
    <row r="42">
      <c r="A42" s="47">
        <v>40</v>
      </c>
      <c r="B42" s="49" t="s">
        <v>80</v>
      </c>
      <c r="C42" s="50">
        <v>870</v>
      </c>
      <c r="D42" s="50">
        <v>5</v>
      </c>
    </row>
    <row r="43">
      <c r="A43" s="47">
        <v>41</v>
      </c>
      <c r="B43" s="49" t="s">
        <v>81</v>
      </c>
      <c r="C43" s="50">
        <v>832</v>
      </c>
      <c r="D43" s="52">
        <v>5</v>
      </c>
    </row>
    <row r="44">
      <c r="A44" s="51">
        <v>42</v>
      </c>
      <c r="B44" s="49" t="s">
        <v>82</v>
      </c>
      <c r="C44" s="50">
        <v>833</v>
      </c>
      <c r="D44" s="52">
        <v>0</v>
      </c>
    </row>
    <row r="45">
      <c r="A45" s="47">
        <v>43</v>
      </c>
      <c r="B45" s="49" t="s">
        <v>83</v>
      </c>
      <c r="C45" s="50">
        <v>569</v>
      </c>
      <c r="D45" s="50">
        <v>5</v>
      </c>
    </row>
    <row r="46">
      <c r="A46" s="47">
        <v>44</v>
      </c>
      <c r="B46" s="49" t="s">
        <v>84</v>
      </c>
      <c r="C46" s="50">
        <v>570</v>
      </c>
      <c r="D46" s="50">
        <v>5</v>
      </c>
    </row>
    <row r="47">
      <c r="A47" s="51">
        <v>45</v>
      </c>
      <c r="B47" s="49" t="s">
        <v>85</v>
      </c>
      <c r="C47" s="50">
        <v>410</v>
      </c>
      <c r="D47" s="52">
        <v>5</v>
      </c>
    </row>
    <row r="48">
      <c r="A48" s="47">
        <v>46</v>
      </c>
      <c r="B48" s="49" t="s">
        <v>86</v>
      </c>
      <c r="C48" s="50">
        <v>409</v>
      </c>
      <c r="D48" s="52">
        <v>0</v>
      </c>
    </row>
    <row r="49">
      <c r="A49" s="47">
        <v>47</v>
      </c>
      <c r="B49" s="49" t="s">
        <v>87</v>
      </c>
      <c r="C49" s="50">
        <v>568</v>
      </c>
      <c r="D49" s="50">
        <v>5</v>
      </c>
    </row>
    <row r="50">
      <c r="A50" s="51">
        <v>48</v>
      </c>
      <c r="B50" s="49" t="s">
        <v>88</v>
      </c>
      <c r="C50" s="50">
        <v>666</v>
      </c>
      <c r="D50" s="50">
        <v>0</v>
      </c>
    </row>
    <row r="51">
      <c r="A51" s="47">
        <v>49</v>
      </c>
      <c r="B51" s="49" t="s">
        <v>89</v>
      </c>
      <c r="C51" s="50">
        <v>946</v>
      </c>
      <c r="D51" s="50">
        <v>0</v>
      </c>
    </row>
    <row r="52">
      <c r="A52" s="47">
        <v>50</v>
      </c>
      <c r="B52" s="49" t="s">
        <v>90</v>
      </c>
      <c r="C52" s="50">
        <v>88</v>
      </c>
      <c r="D52" s="50">
        <v>5</v>
      </c>
    </row>
    <row r="53">
      <c r="A53" s="51">
        <v>51</v>
      </c>
      <c r="B53" s="49" t="s">
        <v>91</v>
      </c>
      <c r="C53" s="50">
        <v>339</v>
      </c>
      <c r="D53" s="50">
        <v>0</v>
      </c>
    </row>
    <row r="54">
      <c r="A54" s="47">
        <v>52</v>
      </c>
      <c r="B54" s="49" t="s">
        <v>92</v>
      </c>
      <c r="C54" s="50">
        <v>907</v>
      </c>
      <c r="D54" s="50">
        <v>0</v>
      </c>
    </row>
    <row r="55">
      <c r="A55" s="47">
        <v>53</v>
      </c>
      <c r="B55" s="49" t="s">
        <v>93</v>
      </c>
      <c r="C55" s="50">
        <v>951</v>
      </c>
      <c r="D55" s="50">
        <v>5</v>
      </c>
    </row>
    <row r="56">
      <c r="A56" s="51">
        <v>54</v>
      </c>
      <c r="B56" s="49" t="s">
        <v>94</v>
      </c>
      <c r="C56" s="50">
        <v>551</v>
      </c>
      <c r="D56" s="50">
        <v>5</v>
      </c>
    </row>
    <row r="57">
      <c r="A57" s="47">
        <v>55</v>
      </c>
      <c r="B57" s="49" t="s">
        <v>95</v>
      </c>
      <c r="C57" s="50">
        <v>550</v>
      </c>
      <c r="D57" s="50">
        <v>18</v>
      </c>
    </row>
    <row r="58">
      <c r="A58" s="47"/>
      <c r="B58" s="48" t="s">
        <v>96</v>
      </c>
      <c r="C58" s="48"/>
      <c r="D58" s="48"/>
    </row>
    <row r="59">
      <c r="A59" s="47">
        <v>56</v>
      </c>
      <c r="B59" s="49" t="s">
        <v>97</v>
      </c>
      <c r="C59" s="50">
        <v>720</v>
      </c>
      <c r="D59" s="50">
        <v>12</v>
      </c>
    </row>
    <row r="60">
      <c r="A60" s="47"/>
      <c r="B60" s="48" t="s">
        <v>98</v>
      </c>
      <c r="C60" s="48"/>
      <c r="D60" s="48"/>
    </row>
    <row r="61">
      <c r="A61" s="47">
        <v>57</v>
      </c>
      <c r="B61" s="49" t="s">
        <v>99</v>
      </c>
      <c r="C61" s="50">
        <v>912</v>
      </c>
      <c r="D61" s="50">
        <v>5</v>
      </c>
    </row>
    <row r="62">
      <c r="A62" s="47">
        <v>58</v>
      </c>
      <c r="B62" s="49" t="s">
        <v>100</v>
      </c>
      <c r="C62" s="50">
        <v>715</v>
      </c>
      <c r="D62" s="52">
        <v>5</v>
      </c>
    </row>
    <row r="63" ht="15.75" customHeight="1">
      <c r="A63" s="47">
        <v>59</v>
      </c>
      <c r="B63" s="49" t="s">
        <v>101</v>
      </c>
      <c r="C63" s="50">
        <v>562</v>
      </c>
      <c r="D63" s="50">
        <v>5</v>
      </c>
    </row>
    <row r="64">
      <c r="A64" s="47">
        <v>60</v>
      </c>
      <c r="B64" s="49" t="s">
        <v>102</v>
      </c>
      <c r="C64" s="50">
        <v>566</v>
      </c>
      <c r="D64" s="50">
        <v>5</v>
      </c>
    </row>
    <row r="65">
      <c r="A65" s="47">
        <v>61</v>
      </c>
      <c r="B65" s="49" t="s">
        <v>103</v>
      </c>
      <c r="C65" s="50">
        <v>913</v>
      </c>
      <c r="D65" s="50">
        <v>5</v>
      </c>
      <c r="H65" s="43"/>
    </row>
    <row r="66">
      <c r="A66" s="47">
        <v>62</v>
      </c>
      <c r="B66" s="49" t="s">
        <v>104</v>
      </c>
      <c r="C66" s="50">
        <v>923</v>
      </c>
      <c r="D66" s="50">
        <v>0</v>
      </c>
      <c r="H66" s="43"/>
    </row>
    <row r="67">
      <c r="A67" s="47">
        <v>63</v>
      </c>
      <c r="B67" s="49" t="s">
        <v>105</v>
      </c>
      <c r="C67" s="50">
        <v>914</v>
      </c>
      <c r="D67" s="50">
        <v>5</v>
      </c>
      <c r="G67" s="43"/>
      <c r="H67" s="43"/>
    </row>
    <row r="68">
      <c r="A68" s="47">
        <v>64</v>
      </c>
      <c r="B68" s="49" t="s">
        <v>106</v>
      </c>
      <c r="C68" s="50">
        <v>67</v>
      </c>
      <c r="D68" s="50">
        <v>5</v>
      </c>
    </row>
    <row r="69">
      <c r="A69" s="47">
        <v>65</v>
      </c>
      <c r="B69" s="49" t="s">
        <v>107</v>
      </c>
      <c r="C69" s="50">
        <v>804</v>
      </c>
      <c r="D69" s="50">
        <v>5</v>
      </c>
    </row>
    <row r="70">
      <c r="A70" s="47">
        <v>66</v>
      </c>
      <c r="B70" s="49" t="s">
        <v>108</v>
      </c>
      <c r="C70" s="50">
        <v>755</v>
      </c>
      <c r="D70" s="50">
        <v>5</v>
      </c>
    </row>
    <row r="71">
      <c r="A71" s="47">
        <v>67</v>
      </c>
      <c r="B71" s="49" t="s">
        <v>109</v>
      </c>
      <c r="C71" s="50">
        <v>915</v>
      </c>
      <c r="D71" s="50">
        <v>0</v>
      </c>
    </row>
    <row r="72">
      <c r="A72" s="47">
        <v>68</v>
      </c>
      <c r="B72" s="49" t="s">
        <v>110</v>
      </c>
      <c r="C72" s="50">
        <v>596</v>
      </c>
      <c r="D72" s="50">
        <v>5</v>
      </c>
      <c r="H72" s="43"/>
    </row>
    <row r="73">
      <c r="A73" s="47">
        <v>69</v>
      </c>
      <c r="B73" s="49" t="s">
        <v>111</v>
      </c>
      <c r="C73" s="50">
        <v>30</v>
      </c>
      <c r="D73" s="50">
        <v>5</v>
      </c>
    </row>
    <row r="74">
      <c r="A74" s="47">
        <v>70</v>
      </c>
      <c r="B74" s="49" t="s">
        <v>112</v>
      </c>
      <c r="C74" s="50">
        <v>756</v>
      </c>
      <c r="D74" s="50">
        <v>5</v>
      </c>
    </row>
    <row r="75">
      <c r="A75" s="47">
        <v>71</v>
      </c>
      <c r="B75" s="53" t="s">
        <v>113</v>
      </c>
      <c r="C75" s="52">
        <v>908</v>
      </c>
      <c r="D75" s="52">
        <v>5</v>
      </c>
      <c r="E75" s="54"/>
      <c r="F75" s="54"/>
      <c r="G75" s="54"/>
      <c r="H75" s="54"/>
    </row>
    <row r="76">
      <c r="A76" s="47">
        <v>72</v>
      </c>
      <c r="B76" s="49" t="s">
        <v>114</v>
      </c>
      <c r="C76" s="52">
        <v>909</v>
      </c>
      <c r="D76" s="50">
        <v>0</v>
      </c>
      <c r="E76" s="54"/>
      <c r="F76" s="54"/>
      <c r="G76" s="54"/>
      <c r="H76" s="54"/>
    </row>
    <row r="77">
      <c r="A77" s="47">
        <v>73</v>
      </c>
      <c r="B77" s="49" t="s">
        <v>115</v>
      </c>
      <c r="C77" s="50">
        <v>801</v>
      </c>
      <c r="D77" s="52">
        <v>5</v>
      </c>
    </row>
    <row r="78">
      <c r="A78" s="47">
        <v>74</v>
      </c>
      <c r="B78" s="49" t="s">
        <v>116</v>
      </c>
      <c r="C78" s="50">
        <v>800</v>
      </c>
      <c r="D78" s="52">
        <v>0</v>
      </c>
    </row>
    <row r="79">
      <c r="A79" s="47">
        <v>75</v>
      </c>
      <c r="B79" s="49" t="s">
        <v>117</v>
      </c>
      <c r="C79" s="50">
        <v>733</v>
      </c>
      <c r="D79" s="50">
        <v>5</v>
      </c>
    </row>
    <row r="80">
      <c r="A80" s="47"/>
      <c r="B80" s="48" t="s">
        <v>118</v>
      </c>
      <c r="C80" s="48"/>
      <c r="D80" s="48"/>
    </row>
    <row r="81">
      <c r="A81" s="47">
        <v>76</v>
      </c>
      <c r="B81" s="49" t="s">
        <v>119</v>
      </c>
      <c r="C81" s="50">
        <v>142</v>
      </c>
      <c r="D81" s="50">
        <v>2</v>
      </c>
    </row>
    <row r="82">
      <c r="A82" s="47">
        <v>77</v>
      </c>
      <c r="B82" s="49" t="s">
        <v>120</v>
      </c>
      <c r="C82" s="50">
        <v>143</v>
      </c>
      <c r="D82" s="50">
        <v>2</v>
      </c>
    </row>
    <row r="83">
      <c r="A83" s="47">
        <v>78</v>
      </c>
      <c r="B83" s="49" t="s">
        <v>121</v>
      </c>
      <c r="C83" s="50">
        <v>2001</v>
      </c>
      <c r="D83" s="50">
        <v>2.5</v>
      </c>
    </row>
    <row r="84">
      <c r="A84" s="47">
        <v>79</v>
      </c>
      <c r="B84" s="49" t="s">
        <v>122</v>
      </c>
      <c r="C84" s="50">
        <v>2002</v>
      </c>
      <c r="D84" s="50">
        <v>2.5</v>
      </c>
    </row>
    <row r="85">
      <c r="A85" s="47">
        <v>80</v>
      </c>
      <c r="B85" s="49" t="s">
        <v>123</v>
      </c>
      <c r="C85" s="50">
        <v>2003</v>
      </c>
      <c r="D85" s="50">
        <v>2.5</v>
      </c>
    </row>
    <row r="86">
      <c r="A86" s="47">
        <v>81</v>
      </c>
      <c r="B86" s="49" t="s">
        <v>124</v>
      </c>
      <c r="C86" s="50">
        <v>2004</v>
      </c>
      <c r="D86" s="50">
        <v>2.5</v>
      </c>
    </row>
    <row r="87">
      <c r="A87" s="47">
        <v>82</v>
      </c>
      <c r="B87" s="49" t="s">
        <v>125</v>
      </c>
      <c r="C87" s="50">
        <v>2005</v>
      </c>
      <c r="D87" s="50">
        <v>2.5</v>
      </c>
    </row>
    <row r="88">
      <c r="A88" s="47">
        <v>83</v>
      </c>
      <c r="B88" s="49" t="s">
        <v>125</v>
      </c>
      <c r="C88" s="50">
        <v>2006</v>
      </c>
      <c r="D88" s="50">
        <v>2.5</v>
      </c>
    </row>
    <row r="89">
      <c r="A89" s="47">
        <v>84</v>
      </c>
      <c r="B89" s="49" t="s">
        <v>126</v>
      </c>
      <c r="C89" s="50">
        <v>2007</v>
      </c>
      <c r="D89" s="50">
        <v>2.5</v>
      </c>
    </row>
    <row r="90">
      <c r="A90" s="47">
        <v>85</v>
      </c>
      <c r="B90" s="49" t="s">
        <v>127</v>
      </c>
      <c r="C90" s="50">
        <v>2008</v>
      </c>
      <c r="D90" s="50">
        <v>2.5</v>
      </c>
    </row>
    <row r="91">
      <c r="A91" s="47">
        <v>86</v>
      </c>
      <c r="B91" s="49" t="s">
        <v>128</v>
      </c>
      <c r="C91" s="50">
        <v>2009</v>
      </c>
      <c r="D91" s="50">
        <v>2.5</v>
      </c>
    </row>
    <row r="92">
      <c r="A92" s="47">
        <v>87</v>
      </c>
      <c r="B92" s="49" t="s">
        <v>129</v>
      </c>
      <c r="C92" s="50">
        <v>2010</v>
      </c>
      <c r="D92" s="50">
        <v>2.5</v>
      </c>
    </row>
    <row r="93">
      <c r="A93" s="47">
        <v>88</v>
      </c>
      <c r="B93" s="49" t="s">
        <v>130</v>
      </c>
      <c r="C93" s="50">
        <v>2011</v>
      </c>
      <c r="D93" s="50">
        <v>2.5</v>
      </c>
    </row>
    <row r="94">
      <c r="A94" s="47">
        <v>89</v>
      </c>
      <c r="B94" s="49" t="s">
        <v>131</v>
      </c>
      <c r="C94" s="50">
        <v>2012</v>
      </c>
      <c r="D94" s="50">
        <v>2.5</v>
      </c>
    </row>
    <row r="95">
      <c r="A95" s="47">
        <v>90</v>
      </c>
      <c r="B95" s="49" t="s">
        <v>132</v>
      </c>
      <c r="C95" s="50">
        <v>2013</v>
      </c>
      <c r="D95" s="50">
        <v>2.5</v>
      </c>
    </row>
    <row r="96">
      <c r="A96" s="47">
        <v>91</v>
      </c>
      <c r="B96" s="49" t="s">
        <v>133</v>
      </c>
      <c r="C96" s="50">
        <v>2014</v>
      </c>
      <c r="D96" s="50">
        <v>2.5</v>
      </c>
    </row>
    <row r="97">
      <c r="A97" s="47">
        <v>92</v>
      </c>
      <c r="B97" s="49" t="s">
        <v>134</v>
      </c>
      <c r="C97" s="50">
        <v>2015</v>
      </c>
      <c r="D97" s="50">
        <v>2.5</v>
      </c>
    </row>
    <row r="98">
      <c r="A98" s="47">
        <v>93</v>
      </c>
      <c r="B98" s="49" t="s">
        <v>135</v>
      </c>
      <c r="C98" s="50">
        <v>2016</v>
      </c>
      <c r="D98" s="50">
        <v>2.5</v>
      </c>
    </row>
    <row r="99">
      <c r="A99" s="47">
        <v>94</v>
      </c>
      <c r="B99" s="49" t="s">
        <v>136</v>
      </c>
      <c r="C99" s="50">
        <v>2018</v>
      </c>
      <c r="D99" s="50">
        <v>2.5</v>
      </c>
    </row>
    <row r="100">
      <c r="A100" s="47">
        <v>95</v>
      </c>
      <c r="B100" s="49" t="s">
        <v>137</v>
      </c>
      <c r="C100" s="50">
        <v>2019</v>
      </c>
      <c r="D100" s="50">
        <v>2.5</v>
      </c>
    </row>
    <row r="101">
      <c r="A101" s="47">
        <v>96</v>
      </c>
      <c r="B101" s="49" t="s">
        <v>138</v>
      </c>
      <c r="C101" s="50">
        <v>2020</v>
      </c>
      <c r="D101" s="50">
        <v>5</v>
      </c>
    </row>
    <row r="102">
      <c r="A102" s="47">
        <v>97</v>
      </c>
      <c r="B102" s="49" t="s">
        <v>139</v>
      </c>
      <c r="C102" s="50">
        <v>2021</v>
      </c>
      <c r="D102" s="50">
        <v>5</v>
      </c>
    </row>
  </sheetData>
  <sheetProtection algorithmName="SHA-512" hashValue="mA5d/I00CGfhpWwI6IHEtTFZtMmL/fXaGhO/FxhcUpv1lp2g5tFObbeLs3C/H2XI/b6i+PdXfMVpeC63+F07rw==" saltValue="FHBQ9cgLyyjAXK+yjLJznA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A3:I102">
    <sortCondition sortBy="cellColor" ref="D3:D102" dxfId="0"/>
  </sortState>
  <mergeCells count="4">
    <mergeCell ref="B2:D2"/>
    <mergeCell ref="B58:D58"/>
    <mergeCell ref="B60:D60"/>
    <mergeCell ref="B80:D80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4</cp:revision>
  <dcterms:created xsi:type="dcterms:W3CDTF">2021-04-30T11:41:38Z</dcterms:created>
  <dcterms:modified xsi:type="dcterms:W3CDTF">2026-02-03T21:20:13Z</dcterms:modified>
</cp:coreProperties>
</file>