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<sst xmlns="http://schemas.openxmlformats.org/spreadsheetml/2006/main" count="72" uniqueCount="72">
  <si>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</si>
  <si>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</si>
  <si>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</si>
  <si>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</si>
  <si>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</si>
  <si>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</si>
  <si>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</si>
  <si>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</si>
  <si>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</si>
  <si>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</si>
  <si>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</si>
  <si>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</si>
  <si>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</si>
  <si>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</si>
  <si>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</si>
  <si>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</si>
  <si>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</si>
  <si>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</si>
  <si>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</si>
  <si>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</si>
  <si>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</si>
  <si>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</si>
  <si>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</si>
  <si>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</si>
  <si>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</si>
  <si>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</si>
  <si>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</si>
  <si>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</si>
  <si>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</si>
  <si>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</si>
  <si>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</si>
  <si>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</si>
  <si>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</si>
  <si>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</si>
  <si>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</si>
  <si>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</si>
  <si>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</si>
  <si>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</si>
  <si>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</si>
  <si>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Bachelor of Science / Ergotherapie / PO Version 2020</t>
  </si>
  <si>
    <t>Interdisziplinäre Module</t>
  </si>
  <si>
    <t>Evidenzbasierte Praxis</t>
  </si>
  <si>
    <t>Methodische Kompetenzen</t>
  </si>
  <si>
    <t>Empirische Forschung</t>
  </si>
  <si>
    <t>Gesundheitswesen</t>
  </si>
  <si>
    <t>Gesundheitswesen (Studienleistung)</t>
  </si>
  <si>
    <t>Professionsübergreifende Module</t>
  </si>
  <si>
    <t>Gesundheitstechnologien in der Ergotherapie</t>
  </si>
  <si>
    <t>Gesundheitstechnologien in der Ergotherapie (Studienleistung)</t>
  </si>
  <si>
    <t>Ergotherapiewissenschaft und klinische Entscheidungsfindung</t>
  </si>
  <si>
    <t>Ergotherapiewissenschaft und klinische Entscheidungsfindung (Studienleistung)</t>
  </si>
  <si>
    <t>Assessment in der Ergotherapie</t>
  </si>
  <si>
    <t>Assessment in der Ergotherapie (Studienleistung)</t>
  </si>
  <si>
    <t>Ergotherapeutische Assessments in der berufsspezifischen Praxis (Praktische Studienphase 1)</t>
  </si>
  <si>
    <t>Projektarbeit</t>
  </si>
  <si>
    <t>Evidenzbasiertes Handeln in der berufsspezifischen Praxis (Praktische Studienphase 2)</t>
  </si>
  <si>
    <t>Fachspezifische Module</t>
  </si>
  <si>
    <t>Erwachsenenbildung am Lernort Gesundheitseinrichtung</t>
  </si>
  <si>
    <t>Evidenzbasierte Praxis in der Ergotherapie</t>
  </si>
  <si>
    <t>Evidenzbasierte Praxis in der Ergotherapie (Studienleistung)</t>
  </si>
  <si>
    <t>Zukunftsorientierte Ergotherapie</t>
  </si>
  <si>
    <t>Zukunftsorientierte Ergotherapie (Studienleistung)</t>
  </si>
  <si>
    <t>Gesundheitsmanagement</t>
  </si>
  <si>
    <t>Gesundheitsmanagement (Studienleistung)</t>
  </si>
  <si>
    <t>Wahlpflichtmodule</t>
  </si>
  <si>
    <t>Betriebswirtschaftliche Grundlagen</t>
  </si>
  <si>
    <t>Betriebswirtschaftliche Grundlagen (Studienleistung)</t>
  </si>
  <si>
    <t>Erwachsenenbildung am Lernort Bildungseinrichtung</t>
  </si>
  <si>
    <t>Informationstechnologie (IT) im Gesundheitswesen</t>
  </si>
  <si>
    <t>Informationstechnologie (IT) im Gesundheitswesen (Studienleistung)</t>
  </si>
  <si>
    <t>Therapeutic Games</t>
  </si>
  <si>
    <t>Therapeutic Games (Studienleistung)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</si>
</sst>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5" sqref="F15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6.25" customHeight="1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35.1" customHeight="1" x14ac:dyDescent="0.25">
      <c r="A3" s="50" t="s">
        <v>1</v>
      </c>
      <c r="B3" s="50"/>
      <c r="C3" s="51"/>
      <c r="D3" s="51"/>
      <c r="E3" s="51"/>
      <c r="F3" s="51"/>
      <c r="G3" s="51"/>
      <c r="H3" s="51"/>
      <c r="I3" s="51"/>
      <c r="J3" s="51"/>
      <c r="K3" s="51"/>
    </row>
    <row r="4" spans="1:11" ht="35.1" customHeight="1" x14ac:dyDescent="0.25">
      <c r="A4" s="43" t="s">
        <v>2</v>
      </c>
      <c r="B4" s="43"/>
      <c r="C4" s="44"/>
      <c r="D4" s="44"/>
      <c r="E4" s="44"/>
      <c r="F4" s="44"/>
      <c r="G4" s="44"/>
      <c r="H4" s="44"/>
      <c r="I4" s="44"/>
      <c r="J4" s="44"/>
      <c r="K4" s="44"/>
    </row>
    <row r="5" spans="1:11" ht="35.1" customHeight="1" x14ac:dyDescent="0.25">
      <c r="A5" s="43" t="s">
        <v>3</v>
      </c>
      <c r="B5" s="43"/>
      <c r="C5" s="44"/>
      <c r="D5" s="44"/>
      <c r="E5" s="44"/>
      <c r="F5" s="44"/>
      <c r="G5" s="44"/>
      <c r="H5" s="44"/>
      <c r="I5" s="44"/>
      <c r="J5" s="44"/>
      <c r="K5" s="44"/>
    </row>
    <row r="6" spans="1:11" ht="28.5" customHeight="1" x14ac:dyDescent="0.25">
      <c r="A6" s="43" t="s">
        <v>30</v>
      </c>
      <c r="B6" s="43"/>
      <c r="C6" s="44"/>
      <c r="D6" s="44"/>
      <c r="E6" s="44"/>
      <c r="F6" s="44"/>
      <c r="G6" s="44"/>
      <c r="H6" s="44"/>
      <c r="I6" s="44"/>
      <c r="J6" s="44"/>
      <c r="K6" s="44"/>
    </row>
    <row r="7" spans="1:11" ht="38.25" customHeight="1" x14ac:dyDescent="0.25">
      <c r="A7" s="45" t="s">
        <v>4</v>
      </c>
      <c r="B7" s="45"/>
      <c r="C7" s="46" t="s">
        <v>39</v>
      </c>
      <c r="D7" s="46"/>
      <c r="E7" s="46"/>
      <c r="F7" s="46"/>
      <c r="G7" s="46"/>
      <c r="H7" s="46"/>
      <c r="I7" s="47" t="s">
        <v>5</v>
      </c>
      <c r="J7" s="47"/>
      <c r="K7" s="10">
        <v>6</v>
      </c>
    </row>
    <row r="8" spans="1:11" ht="15.75" customHeight="1" x14ac:dyDescent="0.25">
      <c r="A8" s="40" t="s">
        <v>6</v>
      </c>
      <c r="B8" s="40"/>
      <c r="C8" s="40"/>
      <c r="D8" s="40"/>
      <c r="E8" s="40"/>
      <c r="F8" s="40"/>
      <c r="G8" s="40"/>
      <c r="H8" s="41" t="s">
        <v>36</v>
      </c>
      <c r="I8" s="41"/>
      <c r="J8" s="41"/>
      <c r="K8" s="41"/>
    </row>
    <row r="9" spans="1:11" ht="15.75" customHeight="1" x14ac:dyDescent="0.25">
      <c r="A9" s="40" t="s">
        <v>7</v>
      </c>
      <c r="B9" s="40"/>
      <c r="C9" s="40"/>
      <c r="D9" s="40"/>
      <c r="E9" s="40"/>
      <c r="F9" s="40" t="s">
        <v>8</v>
      </c>
      <c r="G9" s="40"/>
      <c r="H9" s="41"/>
      <c r="I9" s="41"/>
      <c r="J9" s="41"/>
      <c r="K9" s="41"/>
    </row>
    <row r="10" spans="1:11" ht="86.25" customHeight="1" x14ac:dyDescent="0.25">
      <c r="A10" s="42" t="s">
        <v>9</v>
      </c>
      <c r="B10" s="42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39"/>
      <c r="B11" s="39"/>
      <c r="C11" s="18"/>
      <c r="D11" s="19"/>
      <c r="E11" s="19"/>
      <c r="F11" s="19"/>
      <c r="G11" s="20" t="str">
        <f>IF(F11&gt;0,LEFT(TEXT(VLOOKUP($F11,'Prüfungen Studiengang'!$A$1:$C$1896,2,FALSE),0)&amp;" / "&amp;TEXT(VLOOKUP($F11,'Prüfungen Studiengang'!$A$1:$C$1896,3,FALSE),0),60),"")</f>
        <v/>
      </c>
      <c r="H11" s="24"/>
      <c r="I11" s="25" t="str">
        <f>IF(F11&gt;0,LEFT(TEXT(VLOOKUP($F11,'Prüfungen Studiengang'!$A$1:$D$1896,4,FALSE),0),60),"")</f>
        <v/>
      </c>
      <c r="J11" s="26"/>
      <c r="K11" s="27"/>
    </row>
    <row r="12" spans="1:11" ht="15.75" x14ac:dyDescent="0.25">
      <c r="A12" s="39"/>
      <c r="B12" s="39"/>
      <c r="C12" s="18"/>
      <c r="D12" s="19"/>
      <c r="E12" s="19"/>
      <c r="F12" s="19"/>
      <c r="G12" s="20" t="str">
        <f>IF(F12&gt;0,LEFT(TEXT(VLOOKUP($F12,'Prüfungen Studiengang'!$A$1:$C$1896,2,FALSE),0)&amp;" / "&amp;TEXT(VLOOKUP($F12,'Prüfungen Studiengang'!$A$1:$C$1896,3,FALSE),0),60),"")</f>
        <v/>
      </c>
      <c r="H12" s="24"/>
      <c r="I12" s="25" t="str">
        <f>IF(F12&gt;0,LEFT(TEXT(VLOOKUP($F12,'Prüfungen Studiengang'!$A$1:$D$1896,4,FALSE),0),60),"")</f>
        <v/>
      </c>
      <c r="J12" s="26"/>
      <c r="K12" s="27"/>
    </row>
    <row r="13" spans="1:11" ht="15.75" x14ac:dyDescent="0.25">
      <c r="A13" s="39"/>
      <c r="B13" s="39"/>
      <c r="C13" s="18"/>
      <c r="D13" s="19"/>
      <c r="E13" s="19"/>
      <c r="F13" s="19"/>
      <c r="G13" s="20" t="str">
        <f>IF(F13&gt;0,LEFT(TEXT(VLOOKUP($F13,'Prüfungen Studiengang'!$A$1:$C$1896,2,FALSE),0)&amp;" / "&amp;TEXT(VLOOKUP($F13,'Prüfungen Studiengang'!$A$1:$C$1896,3,FALSE),0),60),"")</f>
        <v/>
      </c>
      <c r="H13" s="24"/>
      <c r="I13" s="25" t="str">
        <f>IF(F13&gt;0,LEFT(TEXT(VLOOKUP($F13,'Prüfungen Studiengang'!$A$1:$D$1896,4,FALSE),0),60),"")</f>
        <v/>
      </c>
      <c r="J13" s="26"/>
      <c r="K13" s="27"/>
    </row>
    <row r="14" spans="1:11" ht="15.75" x14ac:dyDescent="0.25">
      <c r="A14" s="39"/>
      <c r="B14" s="39"/>
      <c r="C14" s="18"/>
      <c r="D14" s="19"/>
      <c r="E14" s="19"/>
      <c r="F14" s="19"/>
      <c r="G14" s="20" t="str">
        <f>IF(F14&gt;0,LEFT(TEXT(VLOOKUP($F14,'Prüfungen Studiengang'!$A$1:$C$1896,2,FALSE),0)&amp;" / "&amp;TEXT(VLOOKUP($F14,'Prüfungen Studiengang'!$A$1:$C$1896,3,FALSE),0),60),"")</f>
        <v/>
      </c>
      <c r="H14" s="24"/>
      <c r="I14" s="25" t="str">
        <f>IF(F14&gt;0,LEFT(TEXT(VLOOKUP($F14,'Prüfungen Studiengang'!$A$1:$D$1896,4,FALSE),0),60),"")</f>
        <v/>
      </c>
      <c r="J14" s="26"/>
      <c r="K14" s="27"/>
    </row>
    <row r="15" spans="1:11" ht="15.75" x14ac:dyDescent="0.25">
      <c r="A15" s="39"/>
      <c r="B15" s="39"/>
      <c r="C15" s="18"/>
      <c r="D15" s="19"/>
      <c r="E15" s="19"/>
      <c r="F15" s="19"/>
      <c r="G15" s="20" t="str">
        <f>IF(F15&gt;0,LEFT(TEXT(VLOOKUP($F15,'Prüfungen Studiengang'!$A$1:$C$1896,2,FALSE),0)&amp;" / "&amp;TEXT(VLOOKUP($F15,'Prüfungen Studiengang'!$A$1:$C$1896,3,FALSE),0),60),"")</f>
        <v/>
      </c>
      <c r="H15" s="24"/>
      <c r="I15" s="25" t="str">
        <f>IF(F15&gt;0,LEFT(TEXT(VLOOKUP($F15,'Prüfungen Studiengang'!$A$1:$D$1896,4,FALSE),0),60),"")</f>
        <v/>
      </c>
      <c r="J15" s="26"/>
      <c r="K15" s="27"/>
    </row>
    <row r="16" spans="1:11" ht="15.75" x14ac:dyDescent="0.25">
      <c r="A16" s="39"/>
      <c r="B16" s="39"/>
      <c r="C16" s="18"/>
      <c r="D16" s="19"/>
      <c r="E16" s="19"/>
      <c r="F16" s="19"/>
      <c r="G16" s="20" t="str">
        <f>IF(F16&gt;0,LEFT(TEXT(VLOOKUP($F16,'Prüfungen Studiengang'!$A$1:$C$1896,2,FALSE),0)&amp;" / "&amp;TEXT(VLOOKUP($F16,'Prüfungen Studiengang'!$A$1:$C$1896,3,FALSE),0),60),"")</f>
        <v/>
      </c>
      <c r="H16" s="24"/>
      <c r="I16" s="25" t="str">
        <f>IF(F16&gt;0,LEFT(TEXT(VLOOKUP($F16,'Prüfungen Studiengang'!$A$1:$D$1896,4,FALSE),0),60),"")</f>
        <v/>
      </c>
      <c r="J16" s="26"/>
      <c r="K16" s="27"/>
    </row>
    <row r="17" spans="1:11" ht="15.75" x14ac:dyDescent="0.25">
      <c r="A17" s="39"/>
      <c r="B17" s="39"/>
      <c r="C17" s="18"/>
      <c r="D17" s="19"/>
      <c r="E17" s="19"/>
      <c r="F17" s="19"/>
      <c r="G17" s="20" t="str">
        <f>IF(F17&gt;0,LEFT(TEXT(VLOOKUP($F17,'Prüfungen Studiengang'!$A$1:$C$1896,2,FALSE),0)&amp;" / "&amp;TEXT(VLOOKUP($F17,'Prüfungen Studiengang'!$A$1:$C$1896,3,FALSE),0),60),"")</f>
        <v/>
      </c>
      <c r="H17" s="24"/>
      <c r="I17" s="25" t="str">
        <f>IF(F17&gt;0,LEFT(TEXT(VLOOKUP($F17,'Prüfungen Studiengang'!$A$1:$D$1896,4,FALSE),0),60),"")</f>
        <v/>
      </c>
      <c r="J17" s="26"/>
      <c r="K17" s="27"/>
    </row>
    <row r="18" spans="1:11" ht="15.75" x14ac:dyDescent="0.25">
      <c r="A18" s="39"/>
      <c r="B18" s="39"/>
      <c r="C18" s="18"/>
      <c r="D18" s="19"/>
      <c r="E18" s="19"/>
      <c r="F18" s="19"/>
      <c r="G18" s="20" t="str">
        <f>IF(F18&gt;0,LEFT(TEXT(VLOOKUP($F18,'Prüfungen Studiengang'!$A$1:$C$1896,2,FALSE),0)&amp;" / "&amp;TEXT(VLOOKUP($F18,'Prüfungen Studiengang'!$A$1:$C$1896,3,FALSE),0),60),"")</f>
        <v/>
      </c>
      <c r="H18" s="24"/>
      <c r="I18" s="25" t="str">
        <f>IF(F18&gt;0,LEFT(TEXT(VLOOKUP($F18,'Prüfungen Studiengang'!$A$1:$D$1896,4,FALSE),0),60),"")</f>
        <v/>
      </c>
      <c r="J18" s="26"/>
      <c r="K18" s="27"/>
    </row>
    <row r="19" spans="1:11" ht="15.75" x14ac:dyDescent="0.25">
      <c r="A19" s="39"/>
      <c r="B19" s="39"/>
      <c r="C19" s="18"/>
      <c r="D19" s="19"/>
      <c r="E19" s="19"/>
      <c r="F19" s="19"/>
      <c r="G19" s="20" t="str">
        <f>IF(F19&gt;0,LEFT(TEXT(VLOOKUP($F19,'Prüfungen Studiengang'!$A$1:$C$1896,2,FALSE),0)&amp;" / "&amp;TEXT(VLOOKUP($F19,'Prüfungen Studiengang'!$A$1:$C$1896,3,FALSE),0),60),"")</f>
        <v/>
      </c>
      <c r="H19" s="24"/>
      <c r="I19" s="25" t="str">
        <f>IF(F19&gt;0,LEFT(TEXT(VLOOKUP($F19,'Prüfungen Studiengang'!$A$1:$D$1896,4,FALSE),0),60),"")</f>
        <v/>
      </c>
      <c r="J19" s="26"/>
      <c r="K19" s="27"/>
    </row>
    <row r="20" spans="1:11" ht="15.75" x14ac:dyDescent="0.25">
      <c r="A20" s="39"/>
      <c r="B20" s="39"/>
      <c r="C20" s="18"/>
      <c r="D20" s="19"/>
      <c r="E20" s="19"/>
      <c r="F20" s="19"/>
      <c r="G20" s="20" t="str">
        <f>IF(F20&gt;0,LEFT(TEXT(VLOOKUP($F20,'Prüfungen Studiengang'!$A$1:$C$1896,2,FALSE),0)&amp;" / "&amp;TEXT(VLOOKUP($F20,'Prüfungen Studiengang'!$A$1:$C$1896,3,FALSE),0),60),"")</f>
        <v/>
      </c>
      <c r="H20" s="24"/>
      <c r="I20" s="25" t="str">
        <f>IF(F20&gt;0,LEFT(TEXT(VLOOKUP($F20,'Prüfungen Studiengang'!$A$1:$D$1896,4,FALSE),0),60),"")</f>
        <v/>
      </c>
      <c r="J20" s="26"/>
      <c r="K20" s="27"/>
    </row>
    <row r="21" spans="1:11" ht="15.75" x14ac:dyDescent="0.25">
      <c r="A21" s="39"/>
      <c r="B21" s="39"/>
      <c r="C21" s="18"/>
      <c r="D21" s="19"/>
      <c r="E21" s="19"/>
      <c r="F21" s="19"/>
      <c r="G21" s="20" t="str">
        <f>IF(F21&gt;0,LEFT(TEXT(VLOOKUP($F21,'Prüfungen Studiengang'!$A$1:$C$1896,2,FALSE),0)&amp;" / "&amp;TEXT(VLOOKUP($F21,'Prüfungen Studiengang'!$A$1:$C$1896,3,FALSE),0),60),"")</f>
        <v/>
      </c>
      <c r="H21" s="24"/>
      <c r="I21" s="25" t="str">
        <f>IF(F21&gt;0,LEFT(TEXT(VLOOKUP($F21,'Prüfungen Studiengang'!$A$1:$D$1896,4,FALSE),0),60),"")</f>
        <v/>
      </c>
      <c r="J21" s="26"/>
      <c r="K21" s="27"/>
    </row>
    <row r="22" spans="1:11" ht="15.75" x14ac:dyDescent="0.25">
      <c r="A22" s="39"/>
      <c r="B22" s="39"/>
      <c r="C22" s="18"/>
      <c r="D22" s="19"/>
      <c r="E22" s="19"/>
      <c r="F22" s="19"/>
      <c r="G22" s="20" t="str">
        <f>IF(F22&gt;0,LEFT(TEXT(VLOOKUP($F22,'Prüfungen Studiengang'!$A$1:$C$1896,2,FALSE),0)&amp;" / "&amp;TEXT(VLOOKUP($F22,'Prüfungen Studiengang'!$A$1:$C$1896,3,FALSE),0),60),"")</f>
        <v/>
      </c>
      <c r="H22" s="24"/>
      <c r="I22" s="25" t="str">
        <f>IF(F22&gt;0,LEFT(TEXT(VLOOKUP($F22,'Prüfungen Studiengang'!$A$1:$D$1896,4,FALSE),0),60),"")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Studiengang'!$A$1:$C$1896,2,FALSE),0)&amp;" / "&amp;TEXT(VLOOKUP($F23,'Prüfungen Studiengang'!$A$1:$C$1896,3,FALSE),0),60),"")</f>
        <v/>
      </c>
      <c r="H23" s="24"/>
      <c r="I23" s="25" t="str">
        <f>IF(F23&gt;0,LEFT(TEXT(VLOOKUP($F23,'Prüfungen Studiengang'!$A$1:$D$1896,4,FALSE),0),60),"")</f>
        <v/>
      </c>
      <c r="J23" s="26"/>
      <c r="K23" s="27"/>
    </row>
    <row r="24" spans="1:11" ht="15.75" x14ac:dyDescent="0.25">
      <c r="A24" s="39"/>
      <c r="B24" s="39"/>
      <c r="C24" s="18"/>
      <c r="D24" s="19"/>
      <c r="E24" s="19"/>
      <c r="F24" s="19"/>
      <c r="G24" s="20" t="str">
        <f>IF(F24&gt;0,LEFT(TEXT(VLOOKUP($F24,'Prüfungen Studiengang'!$A$1:$C$1896,2,FALSE),0)&amp;" / "&amp;TEXT(VLOOKUP($F24,'Prüfungen Studiengang'!$A$1:$C$1896,3,FALSE),0),60),"")</f>
        <v/>
      </c>
      <c r="H24" s="24"/>
      <c r="I24" s="25" t="str">
        <f>IF(F24&gt;0,LEFT(TEXT(VLOOKUP($F24,'Prüfungen Studiengang'!$A$1:$D$1896,4,FALSE),0),60),"")</f>
        <v/>
      </c>
      <c r="J24" s="26"/>
      <c r="K24" s="27"/>
    </row>
    <row r="25" spans="1:11" ht="15.75" x14ac:dyDescent="0.25">
      <c r="A25" s="39"/>
      <c r="B25" s="39"/>
      <c r="C25" s="18"/>
      <c r="D25" s="19"/>
      <c r="E25" s="19"/>
      <c r="F25" s="19"/>
      <c r="G25" s="20"/>
      <c r="H25" s="24"/>
      <c r="I25" s="25" t="str">
        <f>IF(F25&gt;0,LEFT(TEXT(VLOOKUP($F25,'Prüfungen Studiengang'!$A$1:$D$1896,4,FALSE),0),60),"")</f>
        <v/>
      </c>
      <c r="J25" s="26"/>
      <c r="K25" s="27"/>
    </row>
    <row r="26" spans="1:11" ht="15.75" x14ac:dyDescent="0.25">
      <c r="A26" s="39"/>
      <c r="B26" s="39"/>
      <c r="C26" s="18"/>
      <c r="D26" s="19"/>
      <c r="E26" s="19"/>
      <c r="F26" s="19"/>
      <c r="G26" s="20"/>
      <c r="H26" s="24"/>
      <c r="I26" s="25" t="str">
        <f>IF(F26&gt;0,LEFT(TEXT(VLOOKUP($F26,'Prüfungen Studiengang'!$A$1:$D$1896,4,FALSE),0),60),"")</f>
        <v/>
      </c>
      <c r="J26" s="26"/>
      <c r="K26" s="27"/>
    </row>
    <row r="27" spans="1:11" ht="15.75" x14ac:dyDescent="0.25">
      <c r="A27" s="39"/>
      <c r="B27" s="39"/>
      <c r="C27" s="18"/>
      <c r="D27" s="19"/>
      <c r="E27" s="19"/>
      <c r="F27" s="19"/>
      <c r="G27" s="20"/>
      <c r="H27" s="24"/>
      <c r="I27" s="25" t="str">
        <f>IF(F27&gt;0,LEFT(TEXT(VLOOKUP($F27,'Prüfungen Studiengang'!$A$1:$D$1896,4,FALSE),0),60),"")</f>
        <v/>
      </c>
      <c r="J27" s="26"/>
      <c r="K27" s="27"/>
    </row>
    <row r="28" spans="1:11" ht="15.75" x14ac:dyDescent="0.25">
      <c r="A28" s="39"/>
      <c r="B28" s="39"/>
      <c r="C28" s="18"/>
      <c r="D28" s="19"/>
      <c r="E28" s="19"/>
      <c r="F28" s="19"/>
      <c r="G28" s="20" t="str">
        <f>IF(F28&gt;0,LEFT(TEXT(VLOOKUP($F28,'Prüfungen Studiengang'!$A$1:$C$1896,2,FALSE),0)&amp;" / "&amp;TEXT(VLOOKUP($F28,'Prüfungen Studiengang'!$A$1:$C$1896,3,FALSE),0),60),"")</f>
        <v/>
      </c>
      <c r="H28" s="24"/>
      <c r="I28" s="25" t="str">
        <f>IF(F28&gt;0,LEFT(TEXT(VLOOKUP($F28,'Prüfungen Studiengang'!$A$1:$D$1896,4,FALSE),0),60),"")</f>
        <v/>
      </c>
      <c r="J28" s="26"/>
      <c r="K28" s="27"/>
    </row>
    <row r="29" spans="1:11" ht="15.75" x14ac:dyDescent="0.25">
      <c r="A29" s="39"/>
      <c r="B29" s="39"/>
      <c r="C29" s="18"/>
      <c r="D29" s="19"/>
      <c r="E29" s="19"/>
      <c r="F29" s="19"/>
      <c r="G29" s="20"/>
      <c r="H29" s="24"/>
      <c r="I29" s="25" t="str">
        <f>IF(F29&gt;0,LEFT(TEXT(VLOOKUP($F29,'Prüfungen Studiengang'!$A$1:$D$1896,4,FALSE),0),60),"")</f>
        <v/>
      </c>
      <c r="J29" s="26"/>
      <c r="K29" s="27"/>
    </row>
    <row r="30" spans="1:11" ht="15.75" x14ac:dyDescent="0.25">
      <c r="A30" s="39"/>
      <c r="B30" s="39"/>
      <c r="C30" s="18"/>
      <c r="D30" s="19"/>
      <c r="E30" s="19"/>
      <c r="F30" s="19"/>
      <c r="G30" s="20" t="str">
        <f>IF(F30&gt;0,LEFT(TEXT(VLOOKUP($F30,'Prüfungen Studiengang'!$A$1:$C$1896,2,FALSE),0)&amp;" / "&amp;TEXT(VLOOKUP($F30,'Prüfungen Studiengang'!$A$1:$C$1896,3,FALSE),0),60),"")</f>
        <v/>
      </c>
      <c r="H30" s="24"/>
      <c r="I30" s="25" t="str">
        <f>IF(F30&gt;0,LEFT(TEXT(VLOOKUP($F30,'Prüfungen Studiengang'!$A$1:$D$1896,4,FALSE),0),60),"")</f>
        <v/>
      </c>
      <c r="J30" s="26"/>
      <c r="K30" s="27"/>
    </row>
    <row r="31" spans="1:11" ht="15.75" x14ac:dyDescent="0.25">
      <c r="A31" s="39"/>
      <c r="B31" s="39"/>
      <c r="C31" s="18"/>
      <c r="D31" s="19"/>
      <c r="E31" s="19"/>
      <c r="F31" s="19"/>
      <c r="G31" s="20" t="str">
        <f>IF(F31&gt;0,LEFT(TEXT(VLOOKUP($F31,'Prüfungen Studiengang'!$A$1:$C$1896,2,FALSE),0)&amp;" / "&amp;TEXT(VLOOKUP($F31,'Prüfungen Studiengang'!$A$1:$C$1896,3,FALSE),0),60),"")</f>
        <v/>
      </c>
      <c r="H31" s="24"/>
      <c r="I31" s="25" t="str">
        <f>IF(F31&gt;0,LEFT(TEXT(VLOOKUP($F31,'Prüfungen Studiengang'!$A$1:$D$1896,4,FALSE),0),60),"")</f>
        <v/>
      </c>
      <c r="J31" s="26"/>
      <c r="K31" s="27"/>
    </row>
    <row r="32" spans="1:11" ht="15.75" x14ac:dyDescent="0.25">
      <c r="A32" s="39"/>
      <c r="B32" s="39"/>
      <c r="C32" s="18"/>
      <c r="D32" s="19"/>
      <c r="E32" s="19"/>
      <c r="F32" s="19"/>
      <c r="G32" s="20" t="str">
        <f>IF(F32&gt;0,LEFT(TEXT(VLOOKUP($F32,'Prüfungen Studiengang'!$A$1:$C$1896,2,FALSE),0)&amp;" / "&amp;TEXT(VLOOKUP($F32,'Prüfungen Studiengang'!$A$1:$C$1896,3,FALSE),0),60),"")</f>
        <v/>
      </c>
      <c r="H32" s="24"/>
      <c r="I32" s="25" t="str">
        <f>IF(F32&gt;0,LEFT(TEXT(VLOOKUP($F32,'Prüfungen Studiengang'!$A$1:$D$1896,4,FALSE),0),60),"")</f>
        <v/>
      </c>
      <c r="J32" s="26"/>
      <c r="K32" s="27"/>
    </row>
    <row r="33" spans="1:11" ht="33.75" customHeight="1" thickBot="1" x14ac:dyDescent="0.3">
      <c r="A33" s="37"/>
      <c r="B33" s="38"/>
      <c r="C33" s="38"/>
      <c r="D33" s="38"/>
      <c r="E33" s="38"/>
      <c r="F33" s="38"/>
      <c r="G33" s="38"/>
      <c r="H33" s="36"/>
      <c r="I33" s="36"/>
      <c r="J33" s="36"/>
      <c r="K33" s="36"/>
    </row>
    <row r="34" spans="1:11" ht="24.75" customHeight="1" x14ac:dyDescent="0.25">
      <c r="A34" s="31" t="s">
        <v>29</v>
      </c>
      <c r="B34" s="31"/>
      <c r="C34" s="31"/>
      <c r="D34" s="31"/>
      <c r="E34" s="31"/>
      <c r="F34" s="31"/>
      <c r="G34" s="31"/>
      <c r="H34" s="33" t="s">
        <v>34</v>
      </c>
      <c r="I34" s="33"/>
      <c r="J34" s="33"/>
      <c r="K34" s="33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2" t="s">
        <v>19</v>
      </c>
      <c r="E36" s="32"/>
      <c r="F36" s="32"/>
      <c r="G36" s="32"/>
      <c r="H36" s="32"/>
      <c r="I36" s="32"/>
      <c r="J36" s="32"/>
      <c r="K36" s="3"/>
    </row>
    <row r="37" spans="1:11" ht="15" customHeight="1" x14ac:dyDescent="0.25">
      <c r="A37" s="3"/>
      <c r="B37" s="3"/>
      <c r="C37" s="3"/>
      <c r="D37" s="32" t="s">
        <v>20</v>
      </c>
      <c r="E37" s="32"/>
      <c r="F37" s="32"/>
      <c r="G37" s="32"/>
      <c r="H37" s="32"/>
      <c r="I37" s="32"/>
      <c r="J37" s="32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4" t="s">
        <v>21</v>
      </c>
      <c r="B40" s="34"/>
      <c r="C40" s="34"/>
      <c r="D40" s="34"/>
      <c r="E40" s="34"/>
      <c r="F40" s="34"/>
      <c r="G40" s="11" t="s">
        <v>22</v>
      </c>
      <c r="H40" s="5"/>
      <c r="I40" s="5"/>
    </row>
    <row r="41" spans="1:11" x14ac:dyDescent="0.25">
      <c r="A41" s="34" t="s">
        <v>23</v>
      </c>
      <c r="B41" s="34"/>
      <c r="C41" s="34"/>
      <c r="D41" s="34"/>
      <c r="E41" s="34"/>
      <c r="F41" s="34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5" t="s">
        <v>28</v>
      </c>
      <c r="D45" s="35"/>
      <c r="E45" s="35"/>
      <c r="F45" s="35"/>
      <c r="G45" s="35"/>
      <c r="H45" s="35"/>
      <c r="I45" s="35"/>
      <c r="J45" s="35"/>
      <c r="K45" s="35"/>
    </row>
    <row r="46" spans="1:11" ht="30" customHeight="1" x14ac:dyDescent="0.25">
      <c r="A46" s="9"/>
      <c r="B46" s="9"/>
      <c r="C46" s="30"/>
      <c r="D46" s="30"/>
      <c r="E46" s="30"/>
      <c r="F46" s="30"/>
      <c r="G46" s="30"/>
      <c r="H46" s="30"/>
      <c r="I46" s="30"/>
      <c r="J46" s="30"/>
      <c r="K46" s="30"/>
    </row>
    <row r="47" spans="1:11" ht="30" customHeight="1" x14ac:dyDescent="0.25">
      <c r="A47" s="9"/>
      <c r="B47" s="9"/>
      <c r="C47" s="30"/>
      <c r="D47" s="30"/>
      <c r="E47" s="30"/>
      <c r="F47" s="30"/>
      <c r="G47" s="30"/>
      <c r="H47" s="30"/>
      <c r="I47" s="30"/>
      <c r="J47" s="30"/>
      <c r="K47" s="30"/>
    </row>
    <row r="48" spans="1:11" ht="30" customHeight="1" x14ac:dyDescent="0.25">
      <c r="A48" s="9"/>
      <c r="B48" s="9"/>
      <c r="C48" s="30"/>
      <c r="D48" s="30"/>
      <c r="E48" s="30"/>
      <c r="F48" s="30"/>
      <c r="G48" s="30"/>
      <c r="H48" s="30"/>
      <c r="I48" s="30"/>
      <c r="J48" s="30"/>
      <c r="K48" s="30"/>
    </row>
    <row r="49" spans="1:11" ht="30" customHeight="1" x14ac:dyDescent="0.25">
      <c r="A49" s="9"/>
      <c r="B49" s="9"/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30" customHeight="1" x14ac:dyDescent="0.25">
      <c r="A50" s="9"/>
      <c r="B50" s="9"/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30" customHeight="1" x14ac:dyDescent="0.25">
      <c r="A51" s="9"/>
      <c r="B51" s="9"/>
      <c r="C51" s="30"/>
      <c r="D51" s="30"/>
      <c r="E51" s="30"/>
      <c r="F51" s="30"/>
      <c r="G51" s="30"/>
      <c r="H51" s="30"/>
      <c r="I51" s="30"/>
      <c r="J51" s="30"/>
      <c r="K51" s="30"/>
    </row>
    <row r="52" spans="1:11" ht="30" customHeight="1" x14ac:dyDescent="0.25">
      <c r="A52" s="9"/>
      <c r="B52" s="9"/>
      <c r="C52" s="30"/>
      <c r="D52" s="30"/>
      <c r="E52" s="30"/>
      <c r="F52" s="30"/>
      <c r="G52" s="30"/>
      <c r="H52" s="30"/>
      <c r="I52" s="30"/>
      <c r="J52" s="30"/>
      <c r="K52" s="30"/>
    </row>
    <row r="53" spans="1:11" ht="30" customHeight="1" x14ac:dyDescent="0.25">
      <c r="A53" s="9"/>
      <c r="B53" s="9"/>
      <c r="C53" s="30"/>
      <c r="D53" s="30"/>
      <c r="E53" s="30"/>
      <c r="F53" s="30"/>
      <c r="G53" s="30"/>
      <c r="H53" s="30"/>
      <c r="I53" s="30"/>
      <c r="J53" s="30"/>
      <c r="K53" s="30"/>
    </row>
    <row r="54" spans="1:11" ht="30" customHeight="1" x14ac:dyDescent="0.25">
      <c r="A54" s="9"/>
      <c r="B54" s="9"/>
      <c r="C54" s="30"/>
      <c r="D54" s="30"/>
      <c r="E54" s="30"/>
      <c r="F54" s="30"/>
      <c r="G54" s="30"/>
      <c r="H54" s="30"/>
      <c r="I54" s="30"/>
      <c r="J54" s="30"/>
      <c r="K54" s="30"/>
    </row>
  </sheetData>
  <sheetProtection algorithmName="SHA-512" hashValue="NuKzzsM8EMNqdU6rpcZGyx17jabH9BJ2y5vk5IST5xN7RNqKMSUNRjRpZiFWz4+DYfkwgIZqEMvb+e3OW4NiWQ==" saltValue="GcqBt1GQ1QBi/WVXq8t5EA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30" sqref="B30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B2" s="52" t="s">
        <v>40</v>
      </c>
      <c r="C2" s="14"/>
      <c r="D2" s="14"/>
    </row>
    <row r="3" spans="1:4" x14ac:dyDescent="0.25">
      <c r="A3">
        <v>1</v>
      </c>
      <c r="B3" s="14" t="s">
        <v>41</v>
      </c>
      <c r="C3" s="14">
        <v>700</v>
      </c>
      <c r="D3" s="14">
        <v>5</v>
      </c>
    </row>
    <row r="4" spans="1:4" x14ac:dyDescent="0.25">
      <c r="A4">
        <v>2</v>
      </c>
      <c r="B4" s="14" t="s">
        <v>42</v>
      </c>
      <c r="C4" s="14">
        <v>701</v>
      </c>
      <c r="D4" s="14">
        <v>5</v>
      </c>
    </row>
    <row r="5" spans="1:4" x14ac:dyDescent="0.25">
      <c r="A5">
        <v>3</v>
      </c>
      <c r="B5" s="14" t="s">
        <v>43</v>
      </c>
      <c r="C5" s="14">
        <v>702</v>
      </c>
      <c r="D5" s="14">
        <v>5</v>
      </c>
    </row>
    <row r="6" spans="1:4" x14ac:dyDescent="0.25">
      <c r="A6">
        <v>4</v>
      </c>
      <c r="B6" s="14" t="s">
        <v>44</v>
      </c>
      <c r="C6" s="14">
        <v>703</v>
      </c>
      <c r="D6" s="14">
        <v>5</v>
      </c>
    </row>
    <row r="7" spans="1:4" x14ac:dyDescent="0.25">
      <c r="A7">
        <v>5</v>
      </c>
      <c r="B7" s="14" t="s">
        <v>45</v>
      </c>
      <c r="C7" s="14">
        <v>704</v>
      </c>
      <c r="D7" s="14">
        <v>0</v>
      </c>
    </row>
    <row r="8" spans="1:4" x14ac:dyDescent="0.25">
      <c r="B8" s="52" t="s">
        <v>46</v>
      </c>
      <c r="C8" s="14"/>
      <c r="D8" s="14"/>
    </row>
    <row r="9" spans="1:4" x14ac:dyDescent="0.25">
      <c r="A9">
        <v>6</v>
      </c>
      <c r="B9" s="14" t="s">
        <v>47</v>
      </c>
      <c r="C9" s="14">
        <v>725</v>
      </c>
      <c r="D9" s="14">
        <v>5</v>
      </c>
    </row>
    <row r="10" spans="1:4" x14ac:dyDescent="0.25">
      <c r="A10">
        <v>7</v>
      </c>
      <c r="B10" s="14" t="s">
        <v>48</v>
      </c>
      <c r="C10" s="14">
        <v>726</v>
      </c>
      <c r="D10" s="14">
        <v>0</v>
      </c>
    </row>
    <row r="11" spans="1:4" x14ac:dyDescent="0.25">
      <c r="A11">
        <v>8</v>
      </c>
      <c r="B11" s="14" t="s">
        <v>49</v>
      </c>
      <c r="C11" s="14">
        <v>727</v>
      </c>
      <c r="D11" s="14">
        <v>5</v>
      </c>
    </row>
    <row r="12" spans="1:4" x14ac:dyDescent="0.25">
      <c r="A12">
        <v>9</v>
      </c>
      <c r="B12" s="14" t="s">
        <v>50</v>
      </c>
      <c r="C12" s="14">
        <v>728</v>
      </c>
      <c r="D12" s="14">
        <v>0</v>
      </c>
    </row>
    <row r="13" spans="1:4" x14ac:dyDescent="0.25">
      <c r="A13">
        <v>10</v>
      </c>
      <c r="B13" s="14" t="s">
        <v>51</v>
      </c>
      <c r="C13" s="14">
        <v>729</v>
      </c>
      <c r="D13" s="14">
        <v>5</v>
      </c>
    </row>
    <row r="14" spans="1:4" x14ac:dyDescent="0.25">
      <c r="A14">
        <v>11</v>
      </c>
      <c r="B14" s="14" t="s">
        <v>52</v>
      </c>
      <c r="C14" s="14">
        <v>730</v>
      </c>
      <c r="D14" s="14">
        <v>0</v>
      </c>
    </row>
    <row r="15" spans="1:4" x14ac:dyDescent="0.25">
      <c r="A15">
        <v>12</v>
      </c>
      <c r="B15" s="14" t="s">
        <v>53</v>
      </c>
      <c r="C15" s="14">
        <v>731</v>
      </c>
      <c r="D15" s="14">
        <v>5</v>
      </c>
    </row>
    <row r="16" spans="1:4" x14ac:dyDescent="0.25">
      <c r="A16">
        <v>13</v>
      </c>
      <c r="B16" s="14" t="s">
        <v>54</v>
      </c>
      <c r="C16" s="14">
        <v>712</v>
      </c>
      <c r="D16" s="14">
        <v>5</v>
      </c>
    </row>
    <row r="17" spans="1:4" x14ac:dyDescent="0.25">
      <c r="A17">
        <v>14</v>
      </c>
      <c r="B17" s="14" t="s">
        <v>55</v>
      </c>
      <c r="C17" s="14">
        <v>732</v>
      </c>
      <c r="D17" s="14">
        <v>5</v>
      </c>
    </row>
    <row r="18" spans="1:4" x14ac:dyDescent="0.25">
      <c r="B18" s="52" t="s">
        <v>56</v>
      </c>
      <c r="C18" s="14"/>
      <c r="D18" s="14"/>
    </row>
    <row r="19" spans="1:4" x14ac:dyDescent="0.25">
      <c r="A19">
        <v>15</v>
      </c>
      <c r="B19" s="14" t="s">
        <v>57</v>
      </c>
      <c r="C19" s="14">
        <v>722</v>
      </c>
      <c r="D19" s="14">
        <v>5</v>
      </c>
    </row>
    <row r="20" spans="1:4" x14ac:dyDescent="0.25">
      <c r="A20">
        <v>16</v>
      </c>
      <c r="B20" s="14" t="s">
        <v>58</v>
      </c>
      <c r="C20" s="14">
        <v>733</v>
      </c>
      <c r="D20" s="14">
        <v>5</v>
      </c>
    </row>
    <row r="21" spans="1:4" x14ac:dyDescent="0.25">
      <c r="A21">
        <v>17</v>
      </c>
      <c r="B21" s="14" t="s">
        <v>59</v>
      </c>
      <c r="C21" s="14">
        <v>734</v>
      </c>
      <c r="D21" s="14">
        <v>0</v>
      </c>
    </row>
    <row r="22" spans="1:4" x14ac:dyDescent="0.25">
      <c r="A22">
        <v>18</v>
      </c>
      <c r="B22" s="14" t="s">
        <v>60</v>
      </c>
      <c r="C22" s="14">
        <v>735</v>
      </c>
      <c r="D22" s="14">
        <v>5</v>
      </c>
    </row>
    <row r="23" spans="1:4" x14ac:dyDescent="0.25">
      <c r="A23">
        <v>19</v>
      </c>
      <c r="B23" s="14" t="s">
        <v>61</v>
      </c>
      <c r="C23" s="14">
        <v>736</v>
      </c>
      <c r="D23" s="14">
        <v>0</v>
      </c>
    </row>
    <row r="24" spans="1:4" x14ac:dyDescent="0.25">
      <c r="A24">
        <v>20</v>
      </c>
      <c r="B24" s="14" t="s">
        <v>62</v>
      </c>
      <c r="C24" s="14">
        <v>537</v>
      </c>
      <c r="D24" s="14">
        <v>5</v>
      </c>
    </row>
    <row r="25" spans="1:4" x14ac:dyDescent="0.25">
      <c r="A25">
        <v>21</v>
      </c>
      <c r="B25" s="14" t="s">
        <v>63</v>
      </c>
      <c r="C25" s="14">
        <v>536</v>
      </c>
      <c r="D25" s="14">
        <v>0</v>
      </c>
    </row>
    <row r="26" spans="1:4" x14ac:dyDescent="0.25">
      <c r="B26" s="52" t="s">
        <v>64</v>
      </c>
      <c r="C26" s="14"/>
      <c r="D26" s="14"/>
    </row>
    <row r="27" spans="1:4" x14ac:dyDescent="0.25">
      <c r="A27">
        <v>22</v>
      </c>
      <c r="B27" s="14" t="s">
        <v>65</v>
      </c>
      <c r="C27" s="14">
        <v>478</v>
      </c>
      <c r="D27" s="14">
        <v>5</v>
      </c>
    </row>
    <row r="28" spans="1:4" x14ac:dyDescent="0.25">
      <c r="A28">
        <v>23</v>
      </c>
      <c r="B28" s="14" t="s">
        <v>66</v>
      </c>
      <c r="C28" s="14">
        <v>477</v>
      </c>
      <c r="D28" s="14">
        <v>0</v>
      </c>
    </row>
    <row r="29" spans="1:4" x14ac:dyDescent="0.25">
      <c r="A29">
        <v>24</v>
      </c>
      <c r="B29" s="14" t="s">
        <v>67</v>
      </c>
      <c r="C29" s="14">
        <v>723</v>
      </c>
      <c r="D29" s="14">
        <v>5</v>
      </c>
    </row>
    <row r="30" spans="1:4" x14ac:dyDescent="0.25">
      <c r="A30">
        <v>25</v>
      </c>
      <c r="B30" s="14" t="s">
        <v>68</v>
      </c>
      <c r="C30" s="14">
        <v>451</v>
      </c>
      <c r="D30" s="14">
        <v>5</v>
      </c>
    </row>
    <row r="31" spans="1:4" x14ac:dyDescent="0.25">
      <c r="A31">
        <v>26</v>
      </c>
      <c r="B31" s="14" t="s">
        <v>69</v>
      </c>
      <c r="C31" s="14">
        <v>450</v>
      </c>
      <c r="D31" s="14">
        <v>0</v>
      </c>
    </row>
    <row r="32" spans="1:4" x14ac:dyDescent="0.25">
      <c r="A32">
        <v>27</v>
      </c>
      <c r="B32" s="14" t="s">
        <v>70</v>
      </c>
      <c r="C32" s="14">
        <v>649</v>
      </c>
      <c r="D32" s="14">
        <v>5</v>
      </c>
    </row>
    <row r="33" spans="1:4" x14ac:dyDescent="0.25">
      <c r="A33">
        <v>28</v>
      </c>
      <c r="B33" s="14" t="s">
        <v>71</v>
      </c>
      <c r="C33" s="14">
        <v>648</v>
      </c>
      <c r="D33" s="14">
        <v>0</v>
      </c>
    </row>
  </sheetData>
  <sheetProtection algorithmName="SHA-512" hashValue="uVMxY3OXKykQ8JYpPeOprjjLa1mdkSK1IB/3XrVMH+8J1RcJrGBSOWJR9RtIgC/Xmi08iiwESbJL+Hl+iQ2ruw==" saltValue="L0UD05z70X1gOjz3dpCWV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2021-05-14T08:33:05Z</dcterms:modified>
</cp:coreProperties>
</file>