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coming\"/>
    </mc:Choice>
  </mc:AlternateContent>
  <workbookProtection workbookAlgorithmName="SHA-512" workbookHashValue="v7sFFrXy1MT7XICsHU6ajgaWJKnilipsOyn4/sTvxHDWKssM93vb8GjS/utllJPG4/b6CUxK3k5QAnzHOCzAUA==" workbookSaltValue="JCz52dZSe0yncWRh/clE4w==" workbookSpinCount="100000" lockStructure="1"/>
  <bookViews>
    <workbookView xWindow="0" yWindow="0" windowWidth="25200" windowHeight="1095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4" i="1"/>
  <c r="I12" i="1" l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11" i="1"/>
  <c r="G11" i="1"/>
  <c r="G12" i="1" l="1"/>
  <c r="G13" i="1"/>
  <c r="G14" i="1"/>
  <c r="G15" i="1"/>
  <c r="G16" i="1"/>
  <c r="G17" i="1"/>
  <c r="G18" i="1"/>
  <c r="G19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<sst xmlns="http://schemas.openxmlformats.org/spreadsheetml/2006/main" count="74" uniqueCount="73">
  <si>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</si>
  <si>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</si>
  <si>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</si>
  <si>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</si>
  <si>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</si>
  <si>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</si>
  <si>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</si>
  <si>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</si>
  <si>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</si>
  <si>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</si>
  <si>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</si>
  <si>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</si>
  <si>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</si>
  <si>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</si>
  <si>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</si>
  <si>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</si>
  <si>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</si>
  <si>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</si>
  <si>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</si>
  <si>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</si>
  <si>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</si>
  <si>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</si>
  <si>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</si>
  <si>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</si>
  <si>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</si>
  <si>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</si>
  <si>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</si>
  <si>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</si>
  <si>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</si>
  <si>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</si>
  <si>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</si>
  <si>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</si>
  <si>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</si>
  <si>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</si>
  <si>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</si>
  <si>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</si>
  <si>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</si>
  <si>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</si>
  <si>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</si>
  <si>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Betriebswirtschaftliche Grundlagen</t>
  </si>
  <si>
    <t>Grundlagen der Betriebswirtschaftslehre und Buchführung</t>
  </si>
  <si>
    <t>Interne Unternehmens- und Investitionsrechnung</t>
  </si>
  <si>
    <t>Marketing und Vertrieb</t>
  </si>
  <si>
    <t>Jahresabschluss</t>
  </si>
  <si>
    <t>Kalkulation und Kontrolle</t>
  </si>
  <si>
    <t>Finanzierung</t>
  </si>
  <si>
    <t>Steuern</t>
  </si>
  <si>
    <t>Entscheidung und operatives Management</t>
  </si>
  <si>
    <t>Logistik und Produktion</t>
  </si>
  <si>
    <t>Unternehmensführung</t>
  </si>
  <si>
    <t>Ergänzende Grundlagenfächer</t>
  </si>
  <si>
    <t>Mathematik</t>
  </si>
  <si>
    <t>Wirtschaftsprivatrecht</t>
  </si>
  <si>
    <t>Statistik</t>
  </si>
  <si>
    <t>Mikroökonomie</t>
  </si>
  <si>
    <t>Makroökonomie und Wirtschaftspolitik</t>
  </si>
  <si>
    <t>Data Mining</t>
  </si>
  <si>
    <t>Operations Research</t>
  </si>
  <si>
    <t>Sprachen</t>
  </si>
  <si>
    <t>Business English 2</t>
  </si>
  <si>
    <t>Français économique 1</t>
  </si>
  <si>
    <t>Français économique 2</t>
  </si>
  <si>
    <t>Spanisch 1</t>
  </si>
  <si>
    <t>Spanisch 2</t>
  </si>
  <si>
    <t>Spanisch 3</t>
  </si>
  <si>
    <t>Wirtschaftsspanisch 1</t>
  </si>
  <si>
    <t>Wirtschaftsspanisch 2</t>
  </si>
  <si>
    <t>Chinesisch 1</t>
  </si>
  <si>
    <t>Chinesisch 2</t>
  </si>
  <si>
    <t>Chinesisch 3</t>
  </si>
  <si>
    <t>Business English 1</t>
  </si>
  <si>
    <t>Praktische Vorbildung</t>
  </si>
  <si>
    <t>Bachelor of Arts / Betriebswirtschaft / PO Version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</si>
</sst>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51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vertical="center" wrapText="1" readingOrder="1"/>
    </xf>
    <xf numFmtId="0" fontId="12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3" fillId="4" borderId="7" xfId="0" applyFont="1" applyFill="1" applyBorder="1" applyAlignment="1"/>
    <xf numFmtId="0" fontId="15" fillId="0" borderId="0" xfId="0" applyFont="1" applyBorder="1" applyAlignment="1"/>
    <xf numFmtId="0" fontId="0" fillId="5" borderId="0" xfId="0" applyFont="1" applyFill="1"/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H8" sqref="H8:K9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26.25" customHeight="1" thickBo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35.1" customHeight="1" x14ac:dyDescent="0.25">
      <c r="A3" s="53" t="s">
        <v>1</v>
      </c>
      <c r="B3" s="53"/>
      <c r="C3" s="54"/>
      <c r="D3" s="54"/>
      <c r="E3" s="54"/>
      <c r="F3" s="54"/>
      <c r="G3" s="54"/>
      <c r="H3" s="54"/>
      <c r="I3" s="54"/>
      <c r="J3" s="54"/>
      <c r="K3" s="54"/>
    </row>
    <row r="4" spans="1:11" ht="35.1" customHeight="1" x14ac:dyDescent="0.25">
      <c r="A4" s="46" t="s">
        <v>2</v>
      </c>
      <c r="B4" s="46"/>
      <c r="C4" s="47"/>
      <c r="D4" s="47"/>
      <c r="E4" s="47"/>
      <c r="F4" s="47"/>
      <c r="G4" s="47"/>
      <c r="H4" s="47"/>
      <c r="I4" s="47"/>
      <c r="J4" s="47"/>
      <c r="K4" s="47"/>
    </row>
    <row r="5" spans="1:11" ht="35.1" customHeight="1" x14ac:dyDescent="0.25">
      <c r="A5" s="46" t="s">
        <v>3</v>
      </c>
      <c r="B5" s="46"/>
      <c r="C5" s="47"/>
      <c r="D5" s="47"/>
      <c r="E5" s="47"/>
      <c r="F5" s="47"/>
      <c r="G5" s="47"/>
      <c r="H5" s="47"/>
      <c r="I5" s="47"/>
      <c r="J5" s="47"/>
      <c r="K5" s="47"/>
    </row>
    <row r="6" spans="1:11" ht="28.5" customHeight="1" x14ac:dyDescent="0.25">
      <c r="A6" s="46" t="s">
        <v>30</v>
      </c>
      <c r="B6" s="46"/>
      <c r="C6" s="47"/>
      <c r="D6" s="47"/>
      <c r="E6" s="47"/>
      <c r="F6" s="47"/>
      <c r="G6" s="47"/>
      <c r="H6" s="47"/>
      <c r="I6" s="47"/>
      <c r="J6" s="47"/>
      <c r="K6" s="47"/>
    </row>
    <row r="7" spans="1:11" ht="38.25" customHeight="1" x14ac:dyDescent="0.25">
      <c r="A7" s="48" t="s">
        <v>4</v>
      </c>
      <c r="B7" s="48"/>
      <c r="C7" s="49" t="s">
        <v>72</v>
      </c>
      <c r="D7" s="49"/>
      <c r="E7" s="49"/>
      <c r="F7" s="49"/>
      <c r="G7" s="49"/>
      <c r="H7" s="49"/>
      <c r="I7" s="50" t="s">
        <v>5</v>
      </c>
      <c r="J7" s="50"/>
      <c r="K7" s="10">
        <v>6</v>
      </c>
    </row>
    <row r="8" spans="1:11" ht="15.75" customHeight="1" x14ac:dyDescent="0.25">
      <c r="A8" s="43" t="s">
        <v>6</v>
      </c>
      <c r="B8" s="43"/>
      <c r="C8" s="43"/>
      <c r="D8" s="43"/>
      <c r="E8" s="43"/>
      <c r="F8" s="43"/>
      <c r="G8" s="43"/>
      <c r="H8" s="44" t="s">
        <v>36</v>
      </c>
      <c r="I8" s="44"/>
      <c r="J8" s="44"/>
      <c r="K8" s="44"/>
    </row>
    <row r="9" spans="1:11" ht="15.75" customHeight="1" x14ac:dyDescent="0.25">
      <c r="A9" s="43" t="s">
        <v>7</v>
      </c>
      <c r="B9" s="43"/>
      <c r="C9" s="43"/>
      <c r="D9" s="43"/>
      <c r="E9" s="43"/>
      <c r="F9" s="43" t="s">
        <v>8</v>
      </c>
      <c r="G9" s="43"/>
      <c r="H9" s="44"/>
      <c r="I9" s="44"/>
      <c r="J9" s="44"/>
      <c r="K9" s="44"/>
    </row>
    <row r="10" spans="1:11" ht="86.25" customHeight="1" x14ac:dyDescent="0.25">
      <c r="A10" s="45" t="s">
        <v>9</v>
      </c>
      <c r="B10" s="45"/>
      <c r="C10" s="15" t="s">
        <v>10</v>
      </c>
      <c r="D10" s="15" t="s">
        <v>11</v>
      </c>
      <c r="E10" s="15" t="s">
        <v>12</v>
      </c>
      <c r="F10" s="16" t="s">
        <v>13</v>
      </c>
      <c r="G10" s="17" t="s">
        <v>14</v>
      </c>
      <c r="H10" s="21" t="s">
        <v>15</v>
      </c>
      <c r="I10" s="22" t="s">
        <v>37</v>
      </c>
      <c r="J10" s="22" t="s">
        <v>16</v>
      </c>
      <c r="K10" s="23" t="s">
        <v>17</v>
      </c>
    </row>
    <row r="11" spans="1:11" ht="15.75" x14ac:dyDescent="0.25">
      <c r="A11" s="42"/>
      <c r="B11" s="42"/>
      <c r="C11" s="18"/>
      <c r="D11" s="19"/>
      <c r="E11" s="19"/>
      <c r="F11" s="19"/>
      <c r="G11" s="20" t="str">
        <f>IF(F11&gt;0,LEFT(TEXT(VLOOKUP($F11,'Prüfungen Studiengang'!$A$1:$C$1868,2,FALSE),0)&amp;" / "&amp;TEXT(VLOOKUP($F11,'Prüfungen Studiengang'!$A$1:$C$1868,3,FALSE),0),60),"")</f>
        <v/>
      </c>
      <c r="H11" s="24"/>
      <c r="I11" s="25" t="str">
        <f>IF(F11&gt;0,LEFT(TEXT(VLOOKUP($F11,'Prüfungen Studiengang'!$A$1:$D$1868,4,FALSE),0),60),"")</f>
        <v/>
      </c>
      <c r="J11" s="26"/>
      <c r="K11" s="27"/>
    </row>
    <row r="12" spans="1:11" ht="15.75" x14ac:dyDescent="0.25">
      <c r="A12" s="42"/>
      <c r="B12" s="42"/>
      <c r="C12" s="18"/>
      <c r="D12" s="19"/>
      <c r="E12" s="19"/>
      <c r="F12" s="19"/>
      <c r="G12" s="20" t="str">
        <f>IF(F12&gt;0,LEFT(TEXT(VLOOKUP($F12,'Prüfungen Studiengang'!$A$1:$C$1868,2,FALSE),0)&amp;" / "&amp;TEXT(VLOOKUP($F12,'Prüfungen Studiengang'!$A$1:$C$1868,3,FALSE),0),60),"")</f>
        <v/>
      </c>
      <c r="H12" s="24"/>
      <c r="I12" s="25" t="str">
        <f>IF(F12&gt;0,LEFT(TEXT(VLOOKUP($F12,'Prüfungen Studiengang'!$A$1:$D$1868,4,FALSE),0),60),"")</f>
        <v/>
      </c>
      <c r="J12" s="26"/>
      <c r="K12" s="27"/>
    </row>
    <row r="13" spans="1:11" ht="15.75" x14ac:dyDescent="0.25">
      <c r="A13" s="42"/>
      <c r="B13" s="42"/>
      <c r="C13" s="18"/>
      <c r="D13" s="19"/>
      <c r="E13" s="19"/>
      <c r="F13" s="19"/>
      <c r="G13" s="20" t="str">
        <f>IF(F13&gt;0,LEFT(TEXT(VLOOKUP($F13,'Prüfungen Studiengang'!$A$1:$C$1868,2,FALSE),0)&amp;" / "&amp;TEXT(VLOOKUP($F13,'Prüfungen Studiengang'!$A$1:$C$1868,3,FALSE),0),60),"")</f>
        <v/>
      </c>
      <c r="H13" s="24"/>
      <c r="I13" s="25" t="str">
        <f>IF(F13&gt;0,LEFT(TEXT(VLOOKUP($F13,'Prüfungen Studiengang'!$A$1:$D$1868,4,FALSE),0),60),"")</f>
        <v/>
      </c>
      <c r="J13" s="26"/>
      <c r="K13" s="27"/>
    </row>
    <row r="14" spans="1:11" ht="15.75" x14ac:dyDescent="0.25">
      <c r="A14" s="42"/>
      <c r="B14" s="42"/>
      <c r="C14" s="18"/>
      <c r="D14" s="19"/>
      <c r="E14" s="19"/>
      <c r="F14" s="19"/>
      <c r="G14" s="20" t="str">
        <f>IF(F14&gt;0,LEFT(TEXT(VLOOKUP($F14,'Prüfungen Studiengang'!$A$1:$C$1868,2,FALSE),0)&amp;" / "&amp;TEXT(VLOOKUP($F14,'Prüfungen Studiengang'!$A$1:$C$1868,3,FALSE),0),60),"")</f>
        <v/>
      </c>
      <c r="H14" s="24"/>
      <c r="I14" s="25" t="str">
        <f>IF(F14&gt;0,LEFT(TEXT(VLOOKUP($F14,'Prüfungen Studiengang'!$A$1:$D$1868,4,FALSE),0),60),"")</f>
        <v/>
      </c>
      <c r="J14" s="26"/>
      <c r="K14" s="27"/>
    </row>
    <row r="15" spans="1:11" ht="15.75" x14ac:dyDescent="0.25">
      <c r="A15" s="42"/>
      <c r="B15" s="42"/>
      <c r="C15" s="18"/>
      <c r="D15" s="19"/>
      <c r="E15" s="19"/>
      <c r="F15" s="19"/>
      <c r="G15" s="20" t="str">
        <f>IF(F15&gt;0,LEFT(TEXT(VLOOKUP($F15,'Prüfungen Studiengang'!$A$1:$C$1868,2,FALSE),0)&amp;" / "&amp;TEXT(VLOOKUP($F15,'Prüfungen Studiengang'!$A$1:$C$1868,3,FALSE),0),60),"")</f>
        <v/>
      </c>
      <c r="H15" s="24"/>
      <c r="I15" s="25" t="str">
        <f>IF(F15&gt;0,LEFT(TEXT(VLOOKUP($F15,'Prüfungen Studiengang'!$A$1:$D$1868,4,FALSE),0),60),"")</f>
        <v/>
      </c>
      <c r="J15" s="26"/>
      <c r="K15" s="27"/>
    </row>
    <row r="16" spans="1:11" ht="15.75" x14ac:dyDescent="0.25">
      <c r="A16" s="42"/>
      <c r="B16" s="42"/>
      <c r="C16" s="18"/>
      <c r="D16" s="19"/>
      <c r="E16" s="19"/>
      <c r="F16" s="19"/>
      <c r="G16" s="20" t="str">
        <f>IF(F16&gt;0,LEFT(TEXT(VLOOKUP($F16,'Prüfungen Studiengang'!$A$1:$C$1868,2,FALSE),0)&amp;" / "&amp;TEXT(VLOOKUP($F16,'Prüfungen Studiengang'!$A$1:$C$1868,3,FALSE),0),60),"")</f>
        <v/>
      </c>
      <c r="H16" s="24"/>
      <c r="I16" s="25" t="str">
        <f>IF(F16&gt;0,LEFT(TEXT(VLOOKUP($F16,'Prüfungen Studiengang'!$A$1:$D$1868,4,FALSE),0),60),"")</f>
        <v/>
      </c>
      <c r="J16" s="26"/>
      <c r="K16" s="27"/>
    </row>
    <row r="17" spans="1:11" ht="15.75" x14ac:dyDescent="0.25">
      <c r="A17" s="42"/>
      <c r="B17" s="42"/>
      <c r="C17" s="18"/>
      <c r="D17" s="19"/>
      <c r="E17" s="19"/>
      <c r="F17" s="19"/>
      <c r="G17" s="20" t="str">
        <f>IF(F17&gt;0,LEFT(TEXT(VLOOKUP($F17,'Prüfungen Studiengang'!$A$1:$C$1868,2,FALSE),0)&amp;" / "&amp;TEXT(VLOOKUP($F17,'Prüfungen Studiengang'!$A$1:$C$1868,3,FALSE),0),60),"")</f>
        <v/>
      </c>
      <c r="H17" s="24"/>
      <c r="I17" s="25" t="str">
        <f>IF(F17&gt;0,LEFT(TEXT(VLOOKUP($F17,'Prüfungen Studiengang'!$A$1:$D$1868,4,FALSE),0),60),"")</f>
        <v/>
      </c>
      <c r="J17" s="26"/>
      <c r="K17" s="27"/>
    </row>
    <row r="18" spans="1:11" ht="15.75" x14ac:dyDescent="0.25">
      <c r="A18" s="42"/>
      <c r="B18" s="42"/>
      <c r="C18" s="18"/>
      <c r="D18" s="19"/>
      <c r="E18" s="19"/>
      <c r="F18" s="19"/>
      <c r="G18" s="20" t="str">
        <f>IF(F18&gt;0,LEFT(TEXT(VLOOKUP($F18,'Prüfungen Studiengang'!$A$1:$C$1868,2,FALSE),0)&amp;" / "&amp;TEXT(VLOOKUP($F18,'Prüfungen Studiengang'!$A$1:$C$1868,3,FALSE),0),60),"")</f>
        <v/>
      </c>
      <c r="H18" s="24"/>
      <c r="I18" s="25" t="str">
        <f>IF(F18&gt;0,LEFT(TEXT(VLOOKUP($F18,'Prüfungen Studiengang'!$A$1:$D$1868,4,FALSE),0),60),"")</f>
        <v/>
      </c>
      <c r="J18" s="26"/>
      <c r="K18" s="27"/>
    </row>
    <row r="19" spans="1:11" ht="15.75" x14ac:dyDescent="0.25">
      <c r="A19" s="42"/>
      <c r="B19" s="42"/>
      <c r="C19" s="18"/>
      <c r="D19" s="19"/>
      <c r="E19" s="19"/>
      <c r="F19" s="19"/>
      <c r="G19" s="20" t="str">
        <f>IF(F19&gt;0,LEFT(TEXT(VLOOKUP($F19,'Prüfungen Studiengang'!$A$1:$C$1868,2,FALSE),0)&amp;" / "&amp;TEXT(VLOOKUP($F19,'Prüfungen Studiengang'!$A$1:$C$1868,3,FALSE),0),60),"")</f>
        <v/>
      </c>
      <c r="H19" s="24"/>
      <c r="I19" s="25" t="str">
        <f>IF(F19&gt;0,LEFT(TEXT(VLOOKUP($F19,'Prüfungen Studiengang'!$A$1:$D$1868,4,FALSE),0),60),"")</f>
        <v/>
      </c>
      <c r="J19" s="26"/>
      <c r="K19" s="27"/>
    </row>
    <row r="20" spans="1:11" ht="15.75" x14ac:dyDescent="0.25">
      <c r="A20" s="42"/>
      <c r="B20" s="42"/>
      <c r="C20" s="18"/>
      <c r="D20" s="19"/>
      <c r="E20" s="19"/>
      <c r="F20" s="19"/>
      <c r="G20" s="20" t="str">
        <f>IF(F20&gt;0,LEFT(TEXT(VLOOKUP($F20,'Prüfungen Studiengang'!$A$1:$C$1868,2,FALSE),0)&amp;" / "&amp;TEXT(VLOOKUP($F20,'Prüfungen Studiengang'!$A$1:$C$1868,3,FALSE),0),60),"")</f>
        <v/>
      </c>
      <c r="H20" s="24"/>
      <c r="I20" s="25" t="str">
        <f>IF(F20&gt;0,LEFT(TEXT(VLOOKUP($F20,'Prüfungen Studiengang'!$A$1:$D$1868,4,FALSE),0),60),"")</f>
        <v/>
      </c>
      <c r="J20" s="26"/>
      <c r="K20" s="27"/>
    </row>
    <row r="21" spans="1:11" ht="15.75" x14ac:dyDescent="0.25">
      <c r="A21" s="42"/>
      <c r="B21" s="42"/>
      <c r="C21" s="18"/>
      <c r="D21" s="19"/>
      <c r="E21" s="19"/>
      <c r="F21" s="19"/>
      <c r="G21" s="20" t="str">
        <f>IF(F21&gt;0,LEFT(TEXT(VLOOKUP($F21,'Prüfungen Studiengang'!$A$1:$C$1868,2,FALSE),0)&amp;" / "&amp;TEXT(VLOOKUP($F21,'Prüfungen Studiengang'!$A$1:$C$1868,3,FALSE),0),60),"")</f>
        <v/>
      </c>
      <c r="H21" s="24"/>
      <c r="I21" s="25" t="str">
        <f>IF(F21&gt;0,LEFT(TEXT(VLOOKUP($F21,'Prüfungen Studiengang'!$A$1:$D$1868,4,FALSE),0),60),"")</f>
        <v/>
      </c>
      <c r="J21" s="26"/>
      <c r="K21" s="27"/>
    </row>
    <row r="22" spans="1:11" ht="15.75" x14ac:dyDescent="0.25">
      <c r="A22" s="42"/>
      <c r="B22" s="42"/>
      <c r="C22" s="18"/>
      <c r="D22" s="19"/>
      <c r="E22" s="19"/>
      <c r="F22" s="19"/>
      <c r="G22" s="20" t="str">
        <f>IF(F22&gt;0,LEFT(TEXT(VLOOKUP($F22,'Prüfungen Studiengang'!$A$1:$C$1868,2,FALSE),0)&amp;" / "&amp;TEXT(VLOOKUP($F22,'Prüfungen Studiengang'!$A$1:$C$1868,3,FALSE),0),60),"")</f>
        <v/>
      </c>
      <c r="H22" s="24"/>
      <c r="I22" s="25" t="str">
        <f>IF(F22&gt;0,LEFT(TEXT(VLOOKUP($F22,'Prüfungen Studiengang'!$A$1:$D$1868,4,FALSE),0),60),"")</f>
        <v/>
      </c>
      <c r="J22" s="26"/>
      <c r="K22" s="27"/>
    </row>
    <row r="23" spans="1:11" ht="15.75" x14ac:dyDescent="0.25">
      <c r="A23" s="28"/>
      <c r="B23" s="29"/>
      <c r="C23" s="18"/>
      <c r="D23" s="19"/>
      <c r="E23" s="19"/>
      <c r="F23" s="19"/>
      <c r="G23" s="20" t="str">
        <f>IF(F23&gt;0,LEFT(TEXT(VLOOKUP($F23,'Prüfungen Studiengang'!$A$1:$C$1868,2,FALSE),0)&amp;" / "&amp;TEXT(VLOOKUP($F23,'Prüfungen Studiengang'!$A$1:$C$1868,3,FALSE),0),60),"")</f>
        <v/>
      </c>
      <c r="H23" s="24"/>
      <c r="I23" s="25" t="str">
        <f>IF(F23&gt;0,LEFT(TEXT(VLOOKUP($F23,'Prüfungen Studiengang'!$A$1:$D$1868,4,FALSE),0),60),"")</f>
        <v/>
      </c>
      <c r="J23" s="26"/>
      <c r="K23" s="27"/>
    </row>
    <row r="24" spans="1:11" ht="15.75" x14ac:dyDescent="0.25">
      <c r="A24" s="42"/>
      <c r="B24" s="42"/>
      <c r="C24" s="18"/>
      <c r="D24" s="19"/>
      <c r="E24" s="19"/>
      <c r="F24" s="19"/>
      <c r="G24" s="20" t="str">
        <f>IF(F24&gt;0,LEFT(TEXT(VLOOKUP($F24,'Prüfungen Studiengang'!$A$1:$C$1868,2,FALSE),0)&amp;" / "&amp;TEXT(VLOOKUP($F24,'Prüfungen Studiengang'!$A$1:$C$1868,3,FALSE),0),60),"")</f>
        <v/>
      </c>
      <c r="H24" s="24"/>
      <c r="I24" s="25" t="str">
        <f>IF(F24&gt;0,LEFT(TEXT(VLOOKUP($F24,'Prüfungen Studiengang'!$A$1:$D$1868,4,FALSE),0),60),"")</f>
        <v/>
      </c>
      <c r="J24" s="26"/>
      <c r="K24" s="27"/>
    </row>
    <row r="25" spans="1:11" ht="15.75" x14ac:dyDescent="0.25">
      <c r="A25" s="42"/>
      <c r="B25" s="42"/>
      <c r="C25" s="18"/>
      <c r="D25" s="19"/>
      <c r="E25" s="19"/>
      <c r="F25" s="19"/>
      <c r="G25" s="20"/>
      <c r="H25" s="24"/>
      <c r="I25" s="25" t="str">
        <f>IF(F25&gt;0,LEFT(TEXT(VLOOKUP($F25,'Prüfungen Studiengang'!$A$1:$D$1868,4,FALSE),0),60),"")</f>
        <v/>
      </c>
      <c r="J25" s="26"/>
      <c r="K25" s="27"/>
    </row>
    <row r="26" spans="1:11" ht="15.75" x14ac:dyDescent="0.25">
      <c r="A26" s="42"/>
      <c r="B26" s="42"/>
      <c r="C26" s="18"/>
      <c r="D26" s="19"/>
      <c r="E26" s="19"/>
      <c r="F26" s="19"/>
      <c r="G26" s="20"/>
      <c r="H26" s="24"/>
      <c r="I26" s="25" t="str">
        <f>IF(F26&gt;0,LEFT(TEXT(VLOOKUP($F26,'Prüfungen Studiengang'!$A$1:$D$1868,4,FALSE),0),60),"")</f>
        <v/>
      </c>
      <c r="J26" s="26"/>
      <c r="K26" s="27"/>
    </row>
    <row r="27" spans="1:11" ht="15.75" x14ac:dyDescent="0.25">
      <c r="A27" s="42"/>
      <c r="B27" s="42"/>
      <c r="C27" s="18"/>
      <c r="D27" s="19"/>
      <c r="E27" s="19"/>
      <c r="F27" s="19"/>
      <c r="G27" s="20"/>
      <c r="H27" s="24"/>
      <c r="I27" s="25" t="str">
        <f>IF(F27&gt;0,LEFT(TEXT(VLOOKUP($F27,'Prüfungen Studiengang'!$A$1:$D$1868,4,FALSE),0),60),"")</f>
        <v/>
      </c>
      <c r="J27" s="26"/>
      <c r="K27" s="27"/>
    </row>
    <row r="28" spans="1:11" ht="15.75" x14ac:dyDescent="0.25">
      <c r="A28" s="42"/>
      <c r="B28" s="42"/>
      <c r="C28" s="18"/>
      <c r="D28" s="19"/>
      <c r="E28" s="19"/>
      <c r="F28" s="19"/>
      <c r="G28" s="20" t="str">
        <f>IF(F28&gt;0,LEFT(TEXT(VLOOKUP($F28,'Prüfungen Studiengang'!$A$1:$C$1868,2,FALSE),0)&amp;" / "&amp;TEXT(VLOOKUP($F28,'Prüfungen Studiengang'!$A$1:$C$1868,3,FALSE),0),60),"")</f>
        <v/>
      </c>
      <c r="H28" s="24"/>
      <c r="I28" s="25" t="str">
        <f>IF(F28&gt;0,LEFT(TEXT(VLOOKUP($F28,'Prüfungen Studiengang'!$A$1:$D$1868,4,FALSE),0),60),"")</f>
        <v/>
      </c>
      <c r="J28" s="26"/>
      <c r="K28" s="27"/>
    </row>
    <row r="29" spans="1:11" ht="15.75" x14ac:dyDescent="0.25">
      <c r="A29" s="42"/>
      <c r="B29" s="42"/>
      <c r="C29" s="18"/>
      <c r="D29" s="19"/>
      <c r="E29" s="19"/>
      <c r="F29" s="19"/>
      <c r="G29" s="20"/>
      <c r="H29" s="24"/>
      <c r="I29" s="25" t="str">
        <f>IF(F29&gt;0,LEFT(TEXT(VLOOKUP($F29,'Prüfungen Studiengang'!$A$1:$D$1868,4,FALSE),0),60),"")</f>
        <v/>
      </c>
      <c r="J29" s="26"/>
      <c r="K29" s="27"/>
    </row>
    <row r="30" spans="1:11" ht="15.75" x14ac:dyDescent="0.25">
      <c r="A30" s="42"/>
      <c r="B30" s="42"/>
      <c r="C30" s="18"/>
      <c r="D30" s="19"/>
      <c r="E30" s="19"/>
      <c r="F30" s="19"/>
      <c r="G30" s="20" t="str">
        <f>IF(F30&gt;0,LEFT(TEXT(VLOOKUP($F30,'Prüfungen Studiengang'!$A$1:$C$1868,2,FALSE),0)&amp;" / "&amp;TEXT(VLOOKUP($F30,'Prüfungen Studiengang'!$A$1:$C$1868,3,FALSE),0),60),"")</f>
        <v/>
      </c>
      <c r="H30" s="24"/>
      <c r="I30" s="25" t="str">
        <f>IF(F30&gt;0,LEFT(TEXT(VLOOKUP($F30,'Prüfungen Studiengang'!$A$1:$D$1868,4,FALSE),0),60),"")</f>
        <v/>
      </c>
      <c r="J30" s="26"/>
      <c r="K30" s="27"/>
    </row>
    <row r="31" spans="1:11" ht="15.75" x14ac:dyDescent="0.25">
      <c r="A31" s="42"/>
      <c r="B31" s="42"/>
      <c r="C31" s="18"/>
      <c r="D31" s="19"/>
      <c r="E31" s="19"/>
      <c r="F31" s="19"/>
      <c r="G31" s="20" t="str">
        <f>IF(F31&gt;0,LEFT(TEXT(VLOOKUP($F31,'Prüfungen Studiengang'!$A$1:$C$1868,2,FALSE),0)&amp;" / "&amp;TEXT(VLOOKUP($F31,'Prüfungen Studiengang'!$A$1:$C$1868,3,FALSE),0),60),"")</f>
        <v/>
      </c>
      <c r="H31" s="24"/>
      <c r="I31" s="25" t="str">
        <f>IF(F31&gt;0,LEFT(TEXT(VLOOKUP($F31,'Prüfungen Studiengang'!$A$1:$D$1868,4,FALSE),0),60),"")</f>
        <v/>
      </c>
      <c r="J31" s="26"/>
      <c r="K31" s="27"/>
    </row>
    <row r="32" spans="1:11" ht="15.75" x14ac:dyDescent="0.25">
      <c r="A32" s="42"/>
      <c r="B32" s="42"/>
      <c r="C32" s="18"/>
      <c r="D32" s="19"/>
      <c r="E32" s="19"/>
      <c r="F32" s="19"/>
      <c r="G32" s="20" t="str">
        <f>IF(F32&gt;0,LEFT(TEXT(VLOOKUP($F32,'Prüfungen Studiengang'!$A$1:$C$1868,2,FALSE),0)&amp;" / "&amp;TEXT(VLOOKUP($F32,'Prüfungen Studiengang'!$A$1:$C$1868,3,FALSE),0),60),"")</f>
        <v/>
      </c>
      <c r="H32" s="24"/>
      <c r="I32" s="25" t="str">
        <f>IF(F32&gt;0,LEFT(TEXT(VLOOKUP($F32,'Prüfungen Studiengang'!$A$1:$D$1868,4,FALSE),0),60),"")</f>
        <v/>
      </c>
      <c r="J32" s="26"/>
      <c r="K32" s="27"/>
    </row>
    <row r="33" spans="1:11" ht="33.75" customHeight="1" thickBot="1" x14ac:dyDescent="0.3">
      <c r="A33" s="40"/>
      <c r="B33" s="41"/>
      <c r="C33" s="41"/>
      <c r="D33" s="41"/>
      <c r="E33" s="41"/>
      <c r="F33" s="41"/>
      <c r="G33" s="41"/>
      <c r="H33" s="39"/>
      <c r="I33" s="39"/>
      <c r="J33" s="39"/>
      <c r="K33" s="39"/>
    </row>
    <row r="34" spans="1:11" ht="24.75" customHeight="1" x14ac:dyDescent="0.25">
      <c r="A34" s="34" t="s">
        <v>29</v>
      </c>
      <c r="B34" s="34"/>
      <c r="C34" s="34"/>
      <c r="D34" s="34"/>
      <c r="E34" s="34"/>
      <c r="F34" s="34"/>
      <c r="G34" s="34"/>
      <c r="H34" s="36" t="s">
        <v>34</v>
      </c>
      <c r="I34" s="36"/>
      <c r="J34" s="36"/>
      <c r="K34" s="36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35" t="s">
        <v>19</v>
      </c>
      <c r="E36" s="35"/>
      <c r="F36" s="35"/>
      <c r="G36" s="35"/>
      <c r="H36" s="35"/>
      <c r="I36" s="35"/>
      <c r="J36" s="35"/>
      <c r="K36" s="3"/>
    </row>
    <row r="37" spans="1:11" ht="15" customHeight="1" x14ac:dyDescent="0.25">
      <c r="A37" s="3"/>
      <c r="B37" s="3"/>
      <c r="C37" s="3"/>
      <c r="D37" s="35" t="s">
        <v>20</v>
      </c>
      <c r="E37" s="35"/>
      <c r="F37" s="35"/>
      <c r="G37" s="35"/>
      <c r="H37" s="35"/>
      <c r="I37" s="35"/>
      <c r="J37" s="35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35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37" t="s">
        <v>21</v>
      </c>
      <c r="B40" s="37"/>
      <c r="C40" s="37"/>
      <c r="D40" s="37"/>
      <c r="E40" s="37"/>
      <c r="F40" s="37"/>
      <c r="G40" s="11" t="s">
        <v>22</v>
      </c>
      <c r="H40" s="5"/>
      <c r="I40" s="5"/>
    </row>
    <row r="41" spans="1:11" x14ac:dyDescent="0.25">
      <c r="A41" s="37" t="s">
        <v>23</v>
      </c>
      <c r="B41" s="37"/>
      <c r="C41" s="37"/>
      <c r="D41" s="37"/>
      <c r="E41" s="37"/>
      <c r="F41" s="37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38" t="s">
        <v>28</v>
      </c>
      <c r="D45" s="38"/>
      <c r="E45" s="38"/>
      <c r="F45" s="38"/>
      <c r="G45" s="38"/>
      <c r="H45" s="38"/>
      <c r="I45" s="38"/>
      <c r="J45" s="38"/>
      <c r="K45" s="38"/>
    </row>
    <row r="46" spans="1:11" ht="30" customHeight="1" x14ac:dyDescent="0.25">
      <c r="A46" s="9"/>
      <c r="B46" s="9"/>
      <c r="C46" s="33"/>
      <c r="D46" s="33"/>
      <c r="E46" s="33"/>
      <c r="F46" s="33"/>
      <c r="G46" s="33"/>
      <c r="H46" s="33"/>
      <c r="I46" s="33"/>
      <c r="J46" s="33"/>
      <c r="K46" s="33"/>
    </row>
    <row r="47" spans="1:11" ht="30" customHeight="1" x14ac:dyDescent="0.25">
      <c r="A47" s="9"/>
      <c r="B47" s="9"/>
      <c r="C47" s="33"/>
      <c r="D47" s="33"/>
      <c r="E47" s="33"/>
      <c r="F47" s="33"/>
      <c r="G47" s="33"/>
      <c r="H47" s="33"/>
      <c r="I47" s="33"/>
      <c r="J47" s="33"/>
      <c r="K47" s="33"/>
    </row>
    <row r="48" spans="1:11" ht="30" customHeight="1" x14ac:dyDescent="0.25">
      <c r="A48" s="9"/>
      <c r="B48" s="9"/>
      <c r="C48" s="33"/>
      <c r="D48" s="33"/>
      <c r="E48" s="33"/>
      <c r="F48" s="33"/>
      <c r="G48" s="33"/>
      <c r="H48" s="33"/>
      <c r="I48" s="33"/>
      <c r="J48" s="33"/>
      <c r="K48" s="33"/>
    </row>
    <row r="49" spans="1:11" ht="30" customHeight="1" x14ac:dyDescent="0.25">
      <c r="A49" s="9"/>
      <c r="B49" s="9"/>
      <c r="C49" s="33"/>
      <c r="D49" s="33"/>
      <c r="E49" s="33"/>
      <c r="F49" s="33"/>
      <c r="G49" s="33"/>
      <c r="H49" s="33"/>
      <c r="I49" s="33"/>
      <c r="J49" s="33"/>
      <c r="K49" s="33"/>
    </row>
    <row r="50" spans="1:11" ht="30" customHeight="1" x14ac:dyDescent="0.25">
      <c r="A50" s="9"/>
      <c r="B50" s="9"/>
      <c r="C50" s="33"/>
      <c r="D50" s="33"/>
      <c r="E50" s="33"/>
      <c r="F50" s="33"/>
      <c r="G50" s="33"/>
      <c r="H50" s="33"/>
      <c r="I50" s="33"/>
      <c r="J50" s="33"/>
      <c r="K50" s="33"/>
    </row>
    <row r="51" spans="1:11" ht="30" customHeight="1" x14ac:dyDescent="0.25">
      <c r="A51" s="9"/>
      <c r="B51" s="9"/>
      <c r="C51" s="33"/>
      <c r="D51" s="33"/>
      <c r="E51" s="33"/>
      <c r="F51" s="33"/>
      <c r="G51" s="33"/>
      <c r="H51" s="33"/>
      <c r="I51" s="33"/>
      <c r="J51" s="33"/>
      <c r="K51" s="33"/>
    </row>
    <row r="52" spans="1:11" ht="30" customHeight="1" x14ac:dyDescent="0.25">
      <c r="A52" s="9"/>
      <c r="B52" s="9"/>
      <c r="C52" s="33"/>
      <c r="D52" s="33"/>
      <c r="E52" s="33"/>
      <c r="F52" s="33"/>
      <c r="G52" s="33"/>
      <c r="H52" s="33"/>
      <c r="I52" s="33"/>
      <c r="J52" s="33"/>
      <c r="K52" s="33"/>
    </row>
    <row r="53" spans="1:11" ht="30" customHeight="1" x14ac:dyDescent="0.25">
      <c r="A53" s="9"/>
      <c r="B53" s="9"/>
      <c r="C53" s="33"/>
      <c r="D53" s="33"/>
      <c r="E53" s="33"/>
      <c r="F53" s="33"/>
      <c r="G53" s="33"/>
      <c r="H53" s="33"/>
      <c r="I53" s="33"/>
      <c r="J53" s="33"/>
      <c r="K53" s="33"/>
    </row>
    <row r="54" spans="1:11" ht="30" customHeight="1" x14ac:dyDescent="0.25">
      <c r="A54" s="9"/>
      <c r="B54" s="9"/>
      <c r="C54" s="33"/>
      <c r="D54" s="33"/>
      <c r="E54" s="33"/>
      <c r="F54" s="33"/>
      <c r="G54" s="33"/>
      <c r="H54" s="33"/>
      <c r="I54" s="33"/>
      <c r="J54" s="33"/>
      <c r="K54" s="33"/>
    </row>
  </sheetData>
  <sheetProtection algorithmName="SHA-512" hashValue="rOt9EsXK4TqcDxCDclWlEnmAayu5SUuJlyzQmbnsxVnl8lp8TJ7v3qECVQhxpPkLsm8zUnXlW2aoqZ7yJ12b9Q==" saltValue="b2qnb3BW4tEYHgB9v3UoRw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F34" sqref="F34"/>
    </sheetView>
  </sheetViews>
  <sheetFormatPr baseColWidth="10" defaultRowHeight="15" x14ac:dyDescent="0.25"/>
  <cols>
    <col min="2" max="2" width="64.140625" customWidth="1"/>
  </cols>
  <sheetData>
    <row r="1" spans="1:4" ht="24" x14ac:dyDescent="0.25">
      <c r="A1" t="s">
        <v>33</v>
      </c>
      <c r="B1" s="13" t="s">
        <v>31</v>
      </c>
      <c r="C1" s="12" t="s">
        <v>32</v>
      </c>
      <c r="D1" s="12" t="s">
        <v>38</v>
      </c>
    </row>
    <row r="2" spans="1:4" x14ac:dyDescent="0.25">
      <c r="B2" s="30" t="s">
        <v>39</v>
      </c>
      <c r="C2" s="14"/>
      <c r="D2" s="14"/>
    </row>
    <row r="3" spans="1:4" x14ac:dyDescent="0.25">
      <c r="A3">
        <v>1</v>
      </c>
      <c r="B3" s="14" t="s">
        <v>40</v>
      </c>
      <c r="C3" s="14">
        <v>666</v>
      </c>
      <c r="D3" s="14">
        <v>5</v>
      </c>
    </row>
    <row r="4" spans="1:4" x14ac:dyDescent="0.25">
      <c r="A4">
        <v>2</v>
      </c>
      <c r="B4" s="14" t="s">
        <v>41</v>
      </c>
      <c r="C4" s="14">
        <v>667</v>
      </c>
      <c r="D4" s="14">
        <v>5</v>
      </c>
    </row>
    <row r="5" spans="1:4" x14ac:dyDescent="0.25">
      <c r="A5">
        <v>3</v>
      </c>
      <c r="B5" s="14" t="s">
        <v>42</v>
      </c>
      <c r="C5" s="14">
        <v>668</v>
      </c>
      <c r="D5" s="14">
        <v>5</v>
      </c>
    </row>
    <row r="6" spans="1:4" x14ac:dyDescent="0.25">
      <c r="A6">
        <v>4</v>
      </c>
      <c r="B6" s="14" t="s">
        <v>43</v>
      </c>
      <c r="C6" s="14">
        <v>454</v>
      </c>
      <c r="D6" s="14">
        <v>5</v>
      </c>
    </row>
    <row r="7" spans="1:4" x14ac:dyDescent="0.25">
      <c r="A7">
        <v>5</v>
      </c>
      <c r="B7" s="14" t="s">
        <v>44</v>
      </c>
      <c r="C7" s="14">
        <v>455</v>
      </c>
      <c r="D7" s="14">
        <v>5</v>
      </c>
    </row>
    <row r="8" spans="1:4" x14ac:dyDescent="0.25">
      <c r="A8">
        <v>6</v>
      </c>
      <c r="B8" s="14" t="s">
        <v>45</v>
      </c>
      <c r="C8" s="14">
        <v>453</v>
      </c>
      <c r="D8" s="14">
        <v>5</v>
      </c>
    </row>
    <row r="9" spans="1:4" x14ac:dyDescent="0.25">
      <c r="A9">
        <v>7</v>
      </c>
      <c r="B9" s="14" t="s">
        <v>46</v>
      </c>
      <c r="C9" s="14">
        <v>18</v>
      </c>
      <c r="D9" s="14">
        <v>5</v>
      </c>
    </row>
    <row r="10" spans="1:4" x14ac:dyDescent="0.25">
      <c r="A10">
        <v>8</v>
      </c>
      <c r="B10" s="14" t="s">
        <v>47</v>
      </c>
      <c r="C10" s="14">
        <v>457</v>
      </c>
      <c r="D10" s="14">
        <v>5</v>
      </c>
    </row>
    <row r="11" spans="1:4" x14ac:dyDescent="0.25">
      <c r="A11">
        <v>9</v>
      </c>
      <c r="B11" s="14" t="s">
        <v>48</v>
      </c>
      <c r="C11" s="14">
        <v>669</v>
      </c>
      <c r="D11" s="14">
        <v>5</v>
      </c>
    </row>
    <row r="12" spans="1:4" x14ac:dyDescent="0.25">
      <c r="A12">
        <v>10</v>
      </c>
      <c r="B12" s="14" t="s">
        <v>49</v>
      </c>
      <c r="C12" s="14">
        <v>26</v>
      </c>
      <c r="D12" s="14">
        <v>5</v>
      </c>
    </row>
    <row r="13" spans="1:4" x14ac:dyDescent="0.25">
      <c r="B13" s="30" t="s">
        <v>50</v>
      </c>
      <c r="C13" s="14"/>
      <c r="D13" s="14"/>
    </row>
    <row r="14" spans="1:4" x14ac:dyDescent="0.25">
      <c r="A14">
        <v>11</v>
      </c>
      <c r="B14" s="14" t="s">
        <v>51</v>
      </c>
      <c r="C14" s="14">
        <v>460</v>
      </c>
      <c r="D14" s="14">
        <v>5</v>
      </c>
    </row>
    <row r="15" spans="1:4" x14ac:dyDescent="0.25">
      <c r="A15">
        <v>12</v>
      </c>
      <c r="B15" s="14" t="s">
        <v>52</v>
      </c>
      <c r="C15" s="14">
        <v>670</v>
      </c>
      <c r="D15" s="14">
        <v>5</v>
      </c>
    </row>
    <row r="16" spans="1:4" x14ac:dyDescent="0.25">
      <c r="A16">
        <v>13</v>
      </c>
      <c r="B16" s="14" t="s">
        <v>53</v>
      </c>
      <c r="C16" s="14">
        <v>6</v>
      </c>
      <c r="D16" s="14">
        <v>5</v>
      </c>
    </row>
    <row r="17" spans="1:4" x14ac:dyDescent="0.25">
      <c r="A17">
        <v>14</v>
      </c>
      <c r="B17" s="14" t="s">
        <v>54</v>
      </c>
      <c r="C17" s="14">
        <v>671</v>
      </c>
      <c r="D17" s="14">
        <v>5</v>
      </c>
    </row>
    <row r="18" spans="1:4" x14ac:dyDescent="0.25">
      <c r="A18">
        <v>15</v>
      </c>
      <c r="B18" s="14" t="s">
        <v>55</v>
      </c>
      <c r="C18" s="14">
        <v>672</v>
      </c>
      <c r="D18" s="14">
        <v>5</v>
      </c>
    </row>
    <row r="19" spans="1:4" x14ac:dyDescent="0.25">
      <c r="A19">
        <v>16</v>
      </c>
      <c r="B19" s="14" t="s">
        <v>56</v>
      </c>
      <c r="C19" s="14">
        <v>128</v>
      </c>
      <c r="D19" s="14">
        <v>5</v>
      </c>
    </row>
    <row r="20" spans="1:4" x14ac:dyDescent="0.25">
      <c r="A20">
        <v>17</v>
      </c>
      <c r="B20" s="14" t="s">
        <v>57</v>
      </c>
      <c r="C20" s="14">
        <v>673</v>
      </c>
      <c r="D20" s="14">
        <v>5</v>
      </c>
    </row>
    <row r="21" spans="1:4" x14ac:dyDescent="0.25">
      <c r="B21" s="30" t="s">
        <v>58</v>
      </c>
    </row>
    <row r="22" spans="1:4" x14ac:dyDescent="0.25">
      <c r="A22">
        <v>18</v>
      </c>
      <c r="B22" s="14" t="s">
        <v>70</v>
      </c>
      <c r="C22" s="14">
        <v>87</v>
      </c>
      <c r="D22" s="14">
        <v>5</v>
      </c>
    </row>
    <row r="23" spans="1:4" x14ac:dyDescent="0.25">
      <c r="A23">
        <v>19</v>
      </c>
      <c r="B23" s="14" t="s">
        <v>59</v>
      </c>
      <c r="C23" s="14">
        <v>88</v>
      </c>
      <c r="D23" s="14">
        <v>5</v>
      </c>
    </row>
    <row r="24" spans="1:4" x14ac:dyDescent="0.25">
      <c r="A24">
        <v>20</v>
      </c>
      <c r="B24" s="14" t="s">
        <v>60</v>
      </c>
      <c r="C24" s="14">
        <v>89</v>
      </c>
      <c r="D24" s="14">
        <v>5</v>
      </c>
    </row>
    <row r="25" spans="1:4" x14ac:dyDescent="0.25">
      <c r="A25">
        <v>21</v>
      </c>
      <c r="B25" s="14" t="s">
        <v>61</v>
      </c>
      <c r="C25" s="14">
        <v>90</v>
      </c>
      <c r="D25" s="14">
        <v>5</v>
      </c>
    </row>
    <row r="26" spans="1:4" x14ac:dyDescent="0.25">
      <c r="A26">
        <v>22</v>
      </c>
      <c r="B26" s="14" t="s">
        <v>62</v>
      </c>
      <c r="C26" s="14">
        <v>91</v>
      </c>
      <c r="D26" s="14">
        <v>5</v>
      </c>
    </row>
    <row r="27" spans="1:4" x14ac:dyDescent="0.25">
      <c r="A27">
        <v>23</v>
      </c>
      <c r="B27" s="14" t="s">
        <v>63</v>
      </c>
      <c r="C27" s="14">
        <v>92</v>
      </c>
      <c r="D27" s="14">
        <v>5</v>
      </c>
    </row>
    <row r="28" spans="1:4" x14ac:dyDescent="0.25">
      <c r="A28">
        <v>24</v>
      </c>
      <c r="B28" s="14" t="s">
        <v>64</v>
      </c>
      <c r="C28" s="14">
        <v>810</v>
      </c>
      <c r="D28" s="14">
        <v>5</v>
      </c>
    </row>
    <row r="29" spans="1:4" x14ac:dyDescent="0.25">
      <c r="A29">
        <v>25</v>
      </c>
      <c r="B29" s="14" t="s">
        <v>65</v>
      </c>
      <c r="C29" s="14">
        <v>674</v>
      </c>
      <c r="D29" s="14">
        <v>5</v>
      </c>
    </row>
    <row r="30" spans="1:4" x14ac:dyDescent="0.25">
      <c r="A30">
        <v>26</v>
      </c>
      <c r="B30" s="14" t="s">
        <v>66</v>
      </c>
      <c r="C30" s="14">
        <v>675</v>
      </c>
      <c r="D30" s="14">
        <v>5</v>
      </c>
    </row>
    <row r="31" spans="1:4" x14ac:dyDescent="0.25">
      <c r="A31">
        <v>27</v>
      </c>
      <c r="B31" s="14" t="s">
        <v>67</v>
      </c>
      <c r="C31" s="14">
        <v>746</v>
      </c>
      <c r="D31" s="14">
        <v>5</v>
      </c>
    </row>
    <row r="32" spans="1:4" x14ac:dyDescent="0.25">
      <c r="A32">
        <v>28</v>
      </c>
      <c r="B32" s="14" t="s">
        <v>68</v>
      </c>
      <c r="C32" s="14">
        <v>747</v>
      </c>
      <c r="D32" s="14">
        <v>5</v>
      </c>
    </row>
    <row r="33" spans="1:5" x14ac:dyDescent="0.25">
      <c r="A33">
        <v>29</v>
      </c>
      <c r="B33" s="14" t="s">
        <v>69</v>
      </c>
      <c r="C33" s="14">
        <v>809</v>
      </c>
      <c r="D33" s="14">
        <v>5</v>
      </c>
    </row>
    <row r="34" spans="1:5" x14ac:dyDescent="0.25">
      <c r="B34" s="30" t="s">
        <v>71</v>
      </c>
      <c r="C34" s="31"/>
      <c r="D34" s="31"/>
    </row>
    <row r="35" spans="1:5" x14ac:dyDescent="0.25">
      <c r="A35">
        <v>30</v>
      </c>
      <c r="B35" s="14" t="s">
        <v>71</v>
      </c>
      <c r="C35" s="14">
        <v>702</v>
      </c>
      <c r="D35" s="14">
        <v>0</v>
      </c>
      <c r="E35" s="32"/>
    </row>
  </sheetData>
  <sheetProtection algorithmName="SHA-512" hashValue="L0kMs3D2VSQdE21U1LPcv9d3qLjSyGJ+Uj8CChli1HSAkQPSmiksN503sQP8Q1PB8jDxf5Y2OHm0sb+qm2fgKw==" saltValue="Y6Xh2nYMAan371JYraDHtQ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2021-11-08T09:07:47Z</dcterms:modified>
</cp:coreProperties>
</file>