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nzg\Desktop\Anerkennung\"/>
    </mc:Choice>
  </mc:AlternateContent>
  <bookViews>
    <workbookView xWindow="0" yWindow="0" windowWidth="25200" windowHeight="10950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25" i="1"/>
  <c r="G24" i="1"/>
  <c r="G23" i="1"/>
  <c r="G22" i="1"/>
  <c r="G21" i="1"/>
  <c r="G20" i="1"/>
  <c r="G19" i="1"/>
  <c r="G18" i="1"/>
  <c r="G16" i="1"/>
  <c r="G15" i="1"/>
  <c r="G14" i="1"/>
  <c r="G13" i="1"/>
  <c r="G12" i="1"/>
  <c r="G11" i="1" l="1"/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11" i="1"/>
</calcChain>
</file>

<file path=xl/sharedStrings.xml><?xml version="1.0" encoding="utf-8"?>
<sst xmlns="http://schemas.openxmlformats.org/spreadsheetml/2006/main" count="72" uniqueCount="72">
  <si>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</si>
  <si>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</si>
  <si>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</si>
  <si>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</si>
  <si>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</si>
  <si>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</si>
  <si>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</si>
  <si>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</si>
  <si>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</si>
  <si>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</si>
  <si>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</si>
  <si>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</si>
  <si>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</si>
  <si>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</si>
  <si>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</si>
  <si>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</si>
  <si>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</si>
  <si>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</si>
  <si>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</si>
  <si>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</si>
  <si>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</si>
  <si>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</si>
  <si>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</si>
  <si>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</si>
  <si>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</si>
  <si>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</si>
  <si>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</si>
  <si>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</si>
  <si>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</si>
  <si>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</si>
  <si>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</si>
  <si>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</si>
  <si>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</si>
  <si>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</si>
  <si>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</si>
  <si>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Rechnernetze</t>
  </si>
  <si>
    <t>IT-Sicherheit</t>
  </si>
  <si>
    <t xml:space="preserve">Pflichtmodule </t>
  </si>
  <si>
    <t xml:space="preserve">Wahlpflichtmodule </t>
  </si>
  <si>
    <t>Matrikelnummer (falls vorhanden):</t>
  </si>
  <si>
    <t>Master of Computer Science / Informatik / PO Version 2011</t>
  </si>
  <si>
    <t>Anlage 3: Abschlussarbeit (nur, falls eine Anerkennung als Projektstudium beantragt wird)</t>
  </si>
  <si>
    <t>Automatentheorie, Formale Sprachen und Berechenbarkeit</t>
  </si>
  <si>
    <t>575 (576)</t>
  </si>
  <si>
    <t>Datenbanksysteme</t>
  </si>
  <si>
    <t>579 (580, 595)</t>
  </si>
  <si>
    <t>581 (582, 596)</t>
  </si>
  <si>
    <t>Einführung in die Programmierung</t>
  </si>
  <si>
    <t>Fortgeschrittene Programmiertechniken</t>
  </si>
  <si>
    <t>Software Engineering</t>
  </si>
  <si>
    <t>640 (641, 642)</t>
  </si>
  <si>
    <t>583 (584, 597)</t>
  </si>
  <si>
    <t>577 (578, 594)</t>
  </si>
  <si>
    <t>Android-Programmierung</t>
  </si>
  <si>
    <t>587 (588, 598)</t>
  </si>
  <si>
    <t>C# und .NET</t>
  </si>
  <si>
    <t>628 (629, 630)</t>
  </si>
  <si>
    <t>Embedded Systems</t>
  </si>
  <si>
    <t>601 (602, 603)</t>
  </si>
  <si>
    <t>Informatik in Produktion und Materialwirtschaft</t>
  </si>
  <si>
    <t>607 (608, 609)</t>
  </si>
  <si>
    <t>Informatik und Gesellschaft</t>
  </si>
  <si>
    <t>653 (654, 655)</t>
  </si>
  <si>
    <t>610 (611,612)</t>
  </si>
  <si>
    <t>Projektmanagement</t>
  </si>
  <si>
    <t>619 (620, 621)</t>
  </si>
  <si>
    <t>Projektstudium</t>
  </si>
  <si>
    <t>Bildverarbeitung und Deep Learning</t>
  </si>
  <si>
    <t>758 (759)</t>
  </si>
  <si>
    <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</t>
    </r>
    <r>
      <rPr>
        <sz val="8"/>
        <color rgb="FFFF0000"/>
        <rFont val="Calibri"/>
        <family val="2"/>
      </rPr>
      <t>n</t>
    </r>
    <r>
      <rPr>
        <sz val="8"/>
        <color rgb="FF000000"/>
        <rFont val="Calibri"/>
        <family val="2"/>
        <charset val="1"/>
      </rPr>
      <t>ung laut Transcrip</t>
    </r>
    <r>
      <rPr>
        <sz val="8"/>
        <rFont val="Calibri"/>
        <family val="2"/>
      </rPr>
      <t>t/Zeugnis</t>
    </r>
    <r>
      <rPr>
        <sz val="8"/>
        <color rgb="FF000000"/>
        <rFont val="Calibri"/>
        <family val="2"/>
        <charset val="1"/>
      </rPr>
      <t>)</t>
    </r>
  </si>
  <si>
    <t>Anlage 1: Transcript of Records / Vorprüfungszeugnis, Abschlusszeugnis</t>
  </si>
  <si>
    <t>Anlage 2: Auszug aus dem Modulhandbuch / Nachweis über Inhalt und Umfang des betreffenden Fachs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</si>
</sst>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lwyn New Lt"/>
      <family val="2"/>
    </font>
    <font>
      <b/>
      <sz val="10"/>
      <name val="Alwyn New Lt"/>
      <family val="2"/>
    </font>
    <font>
      <b/>
      <sz val="9"/>
      <color indexed="8"/>
      <name val="Alwyn New Lt"/>
      <family val="2"/>
    </font>
    <font>
      <sz val="10"/>
      <name val="Alwyn New Lt"/>
      <family val="2"/>
    </font>
    <font>
      <i/>
      <sz val="12"/>
      <color rgb="FF000000"/>
      <name val="Calibri"/>
      <family val="2"/>
    </font>
    <font>
      <sz val="8"/>
      <name val="Calibri"/>
      <family val="2"/>
    </font>
    <font>
      <sz val="8"/>
      <color rgb="FFFF0000"/>
      <name val="Calibri"/>
      <family val="2"/>
    </font>
    <font>
      <b/>
      <sz val="12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0" xfId="0" applyFont="1" applyBorder="1" applyAlignment="1">
      <alignment horizontal="left"/>
    </xf>
    <xf numFmtId="0" fontId="14" fillId="0" borderId="14" xfId="0" applyFont="1" applyBorder="1" applyAlignment="1">
      <alignment horizontal="left" vertical="center" wrapText="1" readingOrder="1"/>
    </xf>
    <xf numFmtId="0" fontId="15" fillId="0" borderId="7" xfId="0" applyFont="1" applyBorder="1" applyAlignment="1">
      <alignment horizontal="left" readingOrder="1"/>
    </xf>
    <xf numFmtId="0" fontId="12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/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3" fillId="0" borderId="7" xfId="0" applyFont="1" applyBorder="1" applyAlignment="1"/>
    <xf numFmtId="0" fontId="14" fillId="0" borderId="7" xfId="0" applyFont="1" applyBorder="1" applyAlignment="1">
      <alignment horizontal="left" vertical="center" wrapText="1" readingOrder="1"/>
    </xf>
    <xf numFmtId="0" fontId="2" fillId="0" borderId="0" xfId="0" applyFont="1" applyBorder="1" applyAlignment="1">
      <alignment horizontal="left"/>
    </xf>
    <xf numFmtId="0" fontId="16" fillId="0" borderId="0" xfId="0" applyFont="1" applyAlignment="1">
      <alignment horizontal="right"/>
    </xf>
    <xf numFmtId="0" fontId="2" fillId="0" borderId="0" xfId="0" applyFont="1" applyBorder="1" applyAlignment="1"/>
    <xf numFmtId="0" fontId="15" fillId="0" borderId="7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5" xfId="0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19" fillId="0" borderId="4" xfId="0" applyFont="1" applyFill="1" applyBorder="1" applyAlignment="1" applyProtection="1">
      <alignment horizontal="left" vertical="center" wrapText="1" shrinkToFit="1"/>
    </xf>
    <xf numFmtId="49" fontId="19" fillId="0" borderId="6" xfId="0" applyNumberFormat="1" applyFont="1" applyFill="1" applyBorder="1" applyAlignment="1" applyProtection="1">
      <alignment horizontal="left" vertical="center" wrapText="1" shrinkToFit="1"/>
    </xf>
    <xf numFmtId="164" fontId="19" fillId="0" borderId="11" xfId="0" applyNumberFormat="1" applyFont="1" applyFill="1" applyBorder="1" applyAlignment="1" applyProtection="1">
      <alignment horizontal="left" vertical="center" wrapText="1" shrinkToFit="1"/>
    </xf>
    <xf numFmtId="0" fontId="19" fillId="0" borderId="0" xfId="0" applyFont="1" applyBorder="1" applyAlignment="1"/>
    <xf numFmtId="0" fontId="19" fillId="0" borderId="0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zoomScaleNormal="100" workbookViewId="0">
      <selection sqref="A1:K1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6.25" customHeight="1" thickBot="1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35.1" customHeight="1" x14ac:dyDescent="0.25">
      <c r="A3" s="55" t="s">
        <v>1</v>
      </c>
      <c r="B3" s="55"/>
      <c r="C3" s="56"/>
      <c r="D3" s="56"/>
      <c r="E3" s="56"/>
      <c r="F3" s="56"/>
      <c r="G3" s="56"/>
      <c r="H3" s="56"/>
      <c r="I3" s="56"/>
      <c r="J3" s="56"/>
      <c r="K3" s="56"/>
    </row>
    <row r="4" spans="1:11" ht="35.1" customHeight="1" x14ac:dyDescent="0.25">
      <c r="A4" s="49" t="s">
        <v>2</v>
      </c>
      <c r="B4" s="49"/>
      <c r="C4" s="50"/>
      <c r="D4" s="50"/>
      <c r="E4" s="50"/>
      <c r="F4" s="50"/>
      <c r="G4" s="50"/>
      <c r="H4" s="50"/>
      <c r="I4" s="50"/>
      <c r="J4" s="50"/>
      <c r="K4" s="50"/>
    </row>
    <row r="5" spans="1:11" ht="35.1" customHeight="1" x14ac:dyDescent="0.25">
      <c r="A5" s="49" t="s">
        <v>3</v>
      </c>
      <c r="B5" s="49"/>
      <c r="C5" s="50"/>
      <c r="D5" s="50"/>
      <c r="E5" s="50"/>
      <c r="F5" s="50"/>
      <c r="G5" s="50"/>
      <c r="H5" s="50"/>
      <c r="I5" s="50"/>
      <c r="J5" s="50"/>
      <c r="K5" s="50"/>
    </row>
    <row r="6" spans="1:11" ht="28.5" customHeight="1" x14ac:dyDescent="0.25">
      <c r="A6" s="57" t="s">
        <v>39</v>
      </c>
      <c r="B6" s="57"/>
      <c r="C6" s="50"/>
      <c r="D6" s="50"/>
      <c r="E6" s="50"/>
      <c r="F6" s="50"/>
      <c r="G6" s="50"/>
      <c r="H6" s="50"/>
      <c r="I6" s="50"/>
      <c r="J6" s="50"/>
      <c r="K6" s="50"/>
    </row>
    <row r="7" spans="1:11" ht="38.25" customHeight="1" x14ac:dyDescent="0.25">
      <c r="A7" s="51" t="s">
        <v>4</v>
      </c>
      <c r="B7" s="51"/>
      <c r="C7" s="58" t="s">
        <v>40</v>
      </c>
      <c r="D7" s="58"/>
      <c r="E7" s="58"/>
      <c r="F7" s="58"/>
      <c r="G7" s="58"/>
      <c r="H7" s="58"/>
      <c r="I7" s="52" t="s">
        <v>5</v>
      </c>
      <c r="J7" s="52"/>
      <c r="K7" s="59">
        <v>4</v>
      </c>
    </row>
    <row r="8" spans="1:11" ht="15.75" customHeight="1" x14ac:dyDescent="0.25">
      <c r="A8" s="46" t="s">
        <v>6</v>
      </c>
      <c r="B8" s="46"/>
      <c r="C8" s="46"/>
      <c r="D8" s="46"/>
      <c r="E8" s="46"/>
      <c r="F8" s="46"/>
      <c r="G8" s="46"/>
      <c r="H8" s="47" t="s">
        <v>32</v>
      </c>
      <c r="I8" s="47"/>
      <c r="J8" s="47"/>
      <c r="K8" s="47"/>
    </row>
    <row r="9" spans="1:11" ht="15.75" customHeight="1" x14ac:dyDescent="0.25">
      <c r="A9" s="46" t="s">
        <v>7</v>
      </c>
      <c r="B9" s="46"/>
      <c r="C9" s="46"/>
      <c r="D9" s="46"/>
      <c r="E9" s="46"/>
      <c r="F9" s="46" t="s">
        <v>8</v>
      </c>
      <c r="G9" s="46"/>
      <c r="H9" s="47"/>
      <c r="I9" s="47"/>
      <c r="J9" s="47"/>
      <c r="K9" s="47"/>
    </row>
    <row r="10" spans="1:11" ht="86.25" customHeight="1" x14ac:dyDescent="0.25">
      <c r="A10" s="48" t="s">
        <v>69</v>
      </c>
      <c r="B10" s="48"/>
      <c r="C10" s="15" t="s">
        <v>9</v>
      </c>
      <c r="D10" s="15" t="s">
        <v>10</v>
      </c>
      <c r="E10" s="15" t="s">
        <v>11</v>
      </c>
      <c r="F10" s="16" t="s">
        <v>12</v>
      </c>
      <c r="G10" s="17" t="s">
        <v>13</v>
      </c>
      <c r="H10" s="21" t="s">
        <v>14</v>
      </c>
      <c r="I10" s="22" t="s">
        <v>33</v>
      </c>
      <c r="J10" s="22" t="s">
        <v>15</v>
      </c>
      <c r="K10" s="23" t="s">
        <v>16</v>
      </c>
    </row>
    <row r="11" spans="1:11" ht="15.75" x14ac:dyDescent="0.25">
      <c r="A11" s="45"/>
      <c r="B11" s="45"/>
      <c r="C11" s="18"/>
      <c r="D11" s="19"/>
      <c r="E11" s="19"/>
      <c r="F11" s="19"/>
      <c r="G11" s="20" t="str">
        <f>IF(F11&gt;0,LEFT(TEXT(VLOOKUP($F11,'Prüfungen Studiengang'!$A$1:$C$1849,2,FALSE),0)&amp;" / "&amp;TEXT(VLOOKUP($F11,'Prüfungen Studiengang'!$A$1:$C$1849,3,FALSE),0),100),"")</f>
        <v/>
      </c>
      <c r="H11" s="24"/>
      <c r="I11" s="25" t="str">
        <f>IF(F11&gt;0,LEFT(TEXT(VLOOKUP($F11,'Prüfungen Studiengang'!$A$1:$D$1849,4,FALSE),0),60),"")</f>
        <v/>
      </c>
      <c r="J11" s="26"/>
      <c r="K11" s="27"/>
    </row>
    <row r="12" spans="1:11" ht="15.75" x14ac:dyDescent="0.25">
      <c r="A12" s="45"/>
      <c r="B12" s="45"/>
      <c r="C12" s="18"/>
      <c r="D12" s="19"/>
      <c r="E12" s="19"/>
      <c r="F12" s="19"/>
      <c r="G12" s="20" t="str">
        <f>IF(F12&gt;0,LEFT(TEXT(VLOOKUP($F12,'Prüfungen Studiengang'!$A$1:$C$1849,2,FALSE),0)&amp;" / "&amp;TEXT(VLOOKUP($F12,'Prüfungen Studiengang'!$A$1:$C$1849,3,FALSE),0),100),"")</f>
        <v/>
      </c>
      <c r="H12" s="24"/>
      <c r="I12" s="25" t="str">
        <f>IF(F12&gt;0,LEFT(TEXT(VLOOKUP($F12,'Prüfungen Studiengang'!$A$1:$D$1849,4,FALSE),0),60),"")</f>
        <v/>
      </c>
      <c r="J12" s="26"/>
      <c r="K12" s="27"/>
    </row>
    <row r="13" spans="1:11" ht="15.75" x14ac:dyDescent="0.25">
      <c r="A13" s="45"/>
      <c r="B13" s="45"/>
      <c r="C13" s="18"/>
      <c r="D13" s="19"/>
      <c r="E13" s="19"/>
      <c r="F13" s="19"/>
      <c r="G13" s="20" t="str">
        <f>IF(F13&gt;0,LEFT(TEXT(VLOOKUP($F13,'Prüfungen Studiengang'!$A$1:$C$1849,2,FALSE),0)&amp;" / "&amp;TEXT(VLOOKUP($F13,'Prüfungen Studiengang'!$A$1:$C$1849,3,FALSE),0),100),"")</f>
        <v/>
      </c>
      <c r="H13" s="24"/>
      <c r="I13" s="25" t="str">
        <f>IF(F13&gt;0,LEFT(TEXT(VLOOKUP($F13,'Prüfungen Studiengang'!$A$1:$D$1849,4,FALSE),0),60),"")</f>
        <v/>
      </c>
      <c r="J13" s="26"/>
      <c r="K13" s="27"/>
    </row>
    <row r="14" spans="1:11" ht="15.75" x14ac:dyDescent="0.25">
      <c r="A14" s="45"/>
      <c r="B14" s="45"/>
      <c r="C14" s="18"/>
      <c r="D14" s="19"/>
      <c r="E14" s="19"/>
      <c r="F14" s="19"/>
      <c r="G14" s="20" t="str">
        <f>IF(F14&gt;0,LEFT(TEXT(VLOOKUP($F14,'Prüfungen Studiengang'!$A$1:$C$1849,2,FALSE),0)&amp;" / "&amp;TEXT(VLOOKUP($F14,'Prüfungen Studiengang'!$A$1:$C$1849,3,FALSE),0),100),"")</f>
        <v/>
      </c>
      <c r="H14" s="24"/>
      <c r="I14" s="25" t="str">
        <f>IF(F14&gt;0,LEFT(TEXT(VLOOKUP($F14,'Prüfungen Studiengang'!$A$1:$D$1849,4,FALSE),0),60),"")</f>
        <v/>
      </c>
      <c r="J14" s="26"/>
      <c r="K14" s="27"/>
    </row>
    <row r="15" spans="1:11" ht="15.75" x14ac:dyDescent="0.25">
      <c r="A15" s="45"/>
      <c r="B15" s="45"/>
      <c r="C15" s="18"/>
      <c r="D15" s="19"/>
      <c r="E15" s="19"/>
      <c r="F15" s="19"/>
      <c r="G15" s="20" t="str">
        <f>IF(F15&gt;0,LEFT(TEXT(VLOOKUP($F15,'Prüfungen Studiengang'!$A$1:$C$1849,2,FALSE),0)&amp;" / "&amp;TEXT(VLOOKUP($F15,'Prüfungen Studiengang'!$A$1:$C$1849,3,FALSE),0),100),"")</f>
        <v/>
      </c>
      <c r="H15" s="24"/>
      <c r="I15" s="25" t="str">
        <f>IF(F15&gt;0,LEFT(TEXT(VLOOKUP($F15,'Prüfungen Studiengang'!$A$1:$D$1849,4,FALSE),0),60),"")</f>
        <v/>
      </c>
      <c r="J15" s="26"/>
      <c r="K15" s="27"/>
    </row>
    <row r="16" spans="1:11" ht="15.75" x14ac:dyDescent="0.25">
      <c r="A16" s="45"/>
      <c r="B16" s="45"/>
      <c r="C16" s="18"/>
      <c r="D16" s="19"/>
      <c r="E16" s="19"/>
      <c r="F16" s="19"/>
      <c r="G16" s="20" t="str">
        <f>IF(F16&gt;0,LEFT(TEXT(VLOOKUP($F16,'Prüfungen Studiengang'!$A$1:$C$1849,2,FALSE),0)&amp;" / "&amp;TEXT(VLOOKUP($F16,'Prüfungen Studiengang'!$A$1:$C$1849,3,FALSE),0),100),"")</f>
        <v/>
      </c>
      <c r="H16" s="24"/>
      <c r="I16" s="25" t="str">
        <f>IF(F16&gt;0,LEFT(TEXT(VLOOKUP($F16,'Prüfungen Studiengang'!$A$1:$D$1849,4,FALSE),0),60),"")</f>
        <v/>
      </c>
      <c r="J16" s="26"/>
      <c r="K16" s="27"/>
    </row>
    <row r="17" spans="1:11" ht="15.75" x14ac:dyDescent="0.25">
      <c r="A17" s="45"/>
      <c r="B17" s="45"/>
      <c r="C17" s="18"/>
      <c r="D17" s="19"/>
      <c r="E17" s="19"/>
      <c r="F17" s="19"/>
      <c r="G17" s="20" t="str">
        <f>IF(F17&gt;0,LEFT(TEXT(VLOOKUP($F17,'Prüfungen Studiengang'!$A$1:$C$1849,2,FALSE),0)&amp;" / "&amp;TEXT(VLOOKUP($F17,'Prüfungen Studiengang'!$A$1:$C$1849,3,FALSE),0),100),"")</f>
        <v/>
      </c>
      <c r="H17" s="24"/>
      <c r="I17" s="25" t="str">
        <f>IF(F17&gt;0,LEFT(TEXT(VLOOKUP($F17,'Prüfungen Studiengang'!$A$1:$D$1849,4,FALSE),0),60),"")</f>
        <v/>
      </c>
      <c r="J17" s="26"/>
      <c r="K17" s="27"/>
    </row>
    <row r="18" spans="1:11" ht="15.75" x14ac:dyDescent="0.25">
      <c r="A18" s="45"/>
      <c r="B18" s="45"/>
      <c r="C18" s="18"/>
      <c r="D18" s="19"/>
      <c r="E18" s="19"/>
      <c r="F18" s="19"/>
      <c r="G18" s="20" t="str">
        <f>IF(F18&gt;0,LEFT(TEXT(VLOOKUP($F18,'Prüfungen Studiengang'!$A$1:$C$1849,2,FALSE),0)&amp;" / "&amp;TEXT(VLOOKUP($F18,'Prüfungen Studiengang'!$A$1:$C$1849,3,FALSE),0),100),"")</f>
        <v/>
      </c>
      <c r="H18" s="24"/>
      <c r="I18" s="25" t="str">
        <f>IF(F18&gt;0,LEFT(TEXT(VLOOKUP($F18,'Prüfungen Studiengang'!$A$1:$D$1849,4,FALSE),0),60),"")</f>
        <v/>
      </c>
      <c r="J18" s="26"/>
      <c r="K18" s="27"/>
    </row>
    <row r="19" spans="1:11" ht="15.75" x14ac:dyDescent="0.25">
      <c r="A19" s="45"/>
      <c r="B19" s="45"/>
      <c r="C19" s="18"/>
      <c r="D19" s="19"/>
      <c r="E19" s="19"/>
      <c r="F19" s="19"/>
      <c r="G19" s="20" t="str">
        <f>IF(F19&gt;0,LEFT(TEXT(VLOOKUP($F19,'Prüfungen Studiengang'!$A$1:$C$1849,2,FALSE),0)&amp;" / "&amp;TEXT(VLOOKUP($F19,'Prüfungen Studiengang'!$A$1:$C$1849,3,FALSE),0),100),"")</f>
        <v/>
      </c>
      <c r="H19" s="24"/>
      <c r="I19" s="25" t="str">
        <f>IF(F19&gt;0,LEFT(TEXT(VLOOKUP($F19,'Prüfungen Studiengang'!$A$1:$D$1849,4,FALSE),0),60),"")</f>
        <v/>
      </c>
      <c r="J19" s="26"/>
      <c r="K19" s="27"/>
    </row>
    <row r="20" spans="1:11" ht="15.75" x14ac:dyDescent="0.25">
      <c r="A20" s="45"/>
      <c r="B20" s="45"/>
      <c r="C20" s="18"/>
      <c r="D20" s="19"/>
      <c r="E20" s="19"/>
      <c r="F20" s="19"/>
      <c r="G20" s="20" t="str">
        <f>IF(F20&gt;0,LEFT(TEXT(VLOOKUP($F20,'Prüfungen Studiengang'!$A$1:$C$1849,2,FALSE),0)&amp;" / "&amp;TEXT(VLOOKUP($F20,'Prüfungen Studiengang'!$A$1:$C$1849,3,FALSE),0),100),"")</f>
        <v/>
      </c>
      <c r="H20" s="24"/>
      <c r="I20" s="25" t="str">
        <f>IF(F20&gt;0,LEFT(TEXT(VLOOKUP($F20,'Prüfungen Studiengang'!$A$1:$D$1849,4,FALSE),0),60),"")</f>
        <v/>
      </c>
      <c r="J20" s="26"/>
      <c r="K20" s="27"/>
    </row>
    <row r="21" spans="1:11" ht="15.75" x14ac:dyDescent="0.25">
      <c r="A21" s="45"/>
      <c r="B21" s="45"/>
      <c r="C21" s="18"/>
      <c r="D21" s="19"/>
      <c r="E21" s="19"/>
      <c r="F21" s="19"/>
      <c r="G21" s="20" t="str">
        <f>IF(F21&gt;0,LEFT(TEXT(VLOOKUP($F21,'Prüfungen Studiengang'!$A$1:$C$1849,2,FALSE),0)&amp;" / "&amp;TEXT(VLOOKUP($F21,'Prüfungen Studiengang'!$A$1:$C$1849,3,FALSE),0),100),"")</f>
        <v/>
      </c>
      <c r="H21" s="24"/>
      <c r="I21" s="25" t="str">
        <f>IF(F21&gt;0,LEFT(TEXT(VLOOKUP($F21,'Prüfungen Studiengang'!$A$1:$D$1849,4,FALSE),0),60),"")</f>
        <v/>
      </c>
      <c r="J21" s="26"/>
      <c r="K21" s="27"/>
    </row>
    <row r="22" spans="1:11" ht="15.75" x14ac:dyDescent="0.25">
      <c r="A22" s="45"/>
      <c r="B22" s="45"/>
      <c r="C22" s="18"/>
      <c r="D22" s="19"/>
      <c r="E22" s="19"/>
      <c r="F22" s="19"/>
      <c r="G22" s="20" t="str">
        <f>IF(F22&gt;0,LEFT(TEXT(VLOOKUP($F22,'Prüfungen Studiengang'!$A$1:$C$1849,2,FALSE),0)&amp;" / "&amp;TEXT(VLOOKUP($F22,'Prüfungen Studiengang'!$A$1:$C$1849,3,FALSE),0),100),"")</f>
        <v/>
      </c>
      <c r="H22" s="24"/>
      <c r="I22" s="25" t="str">
        <f>IF(F22&gt;0,LEFT(TEXT(VLOOKUP($F22,'Prüfungen Studiengang'!$A$1:$D$1849,4,FALSE),0),60),"")</f>
        <v/>
      </c>
      <c r="J22" s="26"/>
      <c r="K22" s="27"/>
    </row>
    <row r="23" spans="1:11" ht="15.75" x14ac:dyDescent="0.25">
      <c r="A23" s="28"/>
      <c r="B23" s="29"/>
      <c r="C23" s="18"/>
      <c r="D23" s="19"/>
      <c r="E23" s="19"/>
      <c r="F23" s="19"/>
      <c r="G23" s="20" t="str">
        <f>IF(F23&gt;0,LEFT(TEXT(VLOOKUP($F23,'Prüfungen Studiengang'!$A$1:$C$1849,2,FALSE),0)&amp;" / "&amp;TEXT(VLOOKUP($F23,'Prüfungen Studiengang'!$A$1:$C$1849,3,FALSE),0),100),"")</f>
        <v/>
      </c>
      <c r="H23" s="24"/>
      <c r="I23" s="25" t="str">
        <f>IF(F23&gt;0,LEFT(TEXT(VLOOKUP($F23,'Prüfungen Studiengang'!$A$1:$D$1849,4,FALSE),0),60),"")</f>
        <v/>
      </c>
      <c r="J23" s="26"/>
      <c r="K23" s="27"/>
    </row>
    <row r="24" spans="1:11" ht="15.75" x14ac:dyDescent="0.25">
      <c r="A24" s="45"/>
      <c r="B24" s="45"/>
      <c r="C24" s="18"/>
      <c r="D24" s="19"/>
      <c r="E24" s="19"/>
      <c r="F24" s="19"/>
      <c r="G24" s="20" t="str">
        <f>IF(F24&gt;0,LEFT(TEXT(VLOOKUP($F24,'Prüfungen Studiengang'!$A$1:$C$1849,2,FALSE),0)&amp;" / "&amp;TEXT(VLOOKUP($F24,'Prüfungen Studiengang'!$A$1:$C$1849,3,FALSE),0),100),"")</f>
        <v/>
      </c>
      <c r="H24" s="24"/>
      <c r="I24" s="25" t="str">
        <f>IF(F24&gt;0,LEFT(TEXT(VLOOKUP($F24,'Prüfungen Studiengang'!$A$1:$D$1849,4,FALSE),0),60),"")</f>
        <v/>
      </c>
      <c r="J24" s="26"/>
      <c r="K24" s="27"/>
    </row>
    <row r="25" spans="1:11" ht="15.75" x14ac:dyDescent="0.25">
      <c r="A25" s="45"/>
      <c r="B25" s="45"/>
      <c r="C25" s="18"/>
      <c r="D25" s="19"/>
      <c r="E25" s="19"/>
      <c r="F25" s="19"/>
      <c r="G25" s="20" t="str">
        <f>IF(F25&gt;0,LEFT(TEXT(VLOOKUP($F25,'Prüfungen Studiengang'!$A$1:$C$1849,2,FALSE),0)&amp;" / "&amp;TEXT(VLOOKUP($F25,'Prüfungen Studiengang'!$A$1:$C$1849,3,FALSE),0),100),"")</f>
        <v/>
      </c>
      <c r="H25" s="24"/>
      <c r="I25" s="25" t="str">
        <f>IF(F25&gt;0,LEFT(TEXT(VLOOKUP($F25,'Prüfungen Studiengang'!$A$1:$D$1849,4,FALSE),0),60),"")</f>
        <v/>
      </c>
      <c r="J25" s="26"/>
      <c r="K25" s="27"/>
    </row>
    <row r="26" spans="1:11" ht="15.75" x14ac:dyDescent="0.25">
      <c r="A26" s="45"/>
      <c r="B26" s="45"/>
      <c r="C26" s="18"/>
      <c r="D26" s="19"/>
      <c r="E26" s="19"/>
      <c r="F26" s="19"/>
      <c r="G26" s="20"/>
      <c r="H26" s="24"/>
      <c r="I26" s="25" t="str">
        <f>IF(F26&gt;0,LEFT(TEXT(VLOOKUP($F26,'Prüfungen Studiengang'!$A$1:$D$1849,4,FALSE),0),60),"")</f>
        <v/>
      </c>
      <c r="J26" s="26"/>
      <c r="K26" s="27"/>
    </row>
    <row r="27" spans="1:11" ht="15.75" x14ac:dyDescent="0.25">
      <c r="A27" s="45"/>
      <c r="B27" s="45"/>
      <c r="C27" s="18"/>
      <c r="D27" s="19"/>
      <c r="E27" s="19"/>
      <c r="F27" s="19"/>
      <c r="G27" s="20"/>
      <c r="H27" s="24"/>
      <c r="I27" s="25" t="str">
        <f>IF(F27&gt;0,LEFT(TEXT(VLOOKUP($F27,'Prüfungen Studiengang'!$A$1:$D$1849,4,FALSE),0),60),"")</f>
        <v/>
      </c>
      <c r="J27" s="26"/>
      <c r="K27" s="27"/>
    </row>
    <row r="28" spans="1:11" ht="33.75" customHeight="1" thickBot="1" x14ac:dyDescent="0.3">
      <c r="A28" s="43"/>
      <c r="B28" s="44"/>
      <c r="C28" s="44"/>
      <c r="D28" s="44"/>
      <c r="E28" s="44"/>
      <c r="F28" s="44"/>
      <c r="G28" s="44"/>
      <c r="H28" s="42"/>
      <c r="I28" s="42"/>
      <c r="J28" s="42"/>
      <c r="K28" s="42"/>
    </row>
    <row r="29" spans="1:11" ht="24.75" customHeight="1" x14ac:dyDescent="0.25">
      <c r="A29" s="38" t="s">
        <v>26</v>
      </c>
      <c r="B29" s="38"/>
      <c r="C29" s="38"/>
      <c r="D29" s="38"/>
      <c r="E29" s="38"/>
      <c r="F29" s="38"/>
      <c r="G29" s="38"/>
      <c r="H29" s="39" t="s">
        <v>30</v>
      </c>
      <c r="I29" s="39"/>
      <c r="J29" s="39"/>
      <c r="K29" s="39"/>
    </row>
    <row r="30" spans="1:11" ht="12.6" customHeight="1" x14ac:dyDescent="0.25">
      <c r="A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5" customHeight="1" x14ac:dyDescent="0.25">
      <c r="A31" s="3" t="s">
        <v>17</v>
      </c>
      <c r="B31" s="3"/>
      <c r="C31" s="3"/>
      <c r="J31" s="34"/>
      <c r="K31" s="3"/>
    </row>
    <row r="32" spans="1:11" ht="15" customHeight="1" x14ac:dyDescent="0.25">
      <c r="A32" s="3"/>
      <c r="B32" s="3"/>
      <c r="C32" s="3"/>
      <c r="D32" s="60" t="s">
        <v>70</v>
      </c>
      <c r="E32" s="34"/>
      <c r="F32" s="34"/>
      <c r="G32" s="34"/>
      <c r="H32" s="34"/>
      <c r="I32" s="34"/>
      <c r="J32" s="34"/>
      <c r="K32" s="3"/>
    </row>
    <row r="33" spans="1:11" ht="15" customHeight="1" x14ac:dyDescent="0.25">
      <c r="A33" s="3"/>
      <c r="B33" s="3"/>
      <c r="C33" s="3"/>
      <c r="D33" s="60" t="s">
        <v>71</v>
      </c>
      <c r="E33" s="34"/>
      <c r="F33" s="34"/>
      <c r="G33" s="34"/>
      <c r="H33" s="34"/>
      <c r="I33" s="34"/>
      <c r="J33" s="32"/>
      <c r="K33" s="3"/>
    </row>
    <row r="34" spans="1:11" ht="15" customHeight="1" x14ac:dyDescent="0.25">
      <c r="A34" s="3"/>
      <c r="B34" s="3"/>
      <c r="C34" s="33"/>
      <c r="D34" s="61" t="s">
        <v>41</v>
      </c>
      <c r="E34" s="36"/>
      <c r="F34" s="36"/>
      <c r="G34" s="36"/>
      <c r="H34" s="36"/>
      <c r="I34" s="36"/>
      <c r="J34" s="32"/>
      <c r="K34" s="3"/>
    </row>
    <row r="35" spans="1:11" ht="15" customHeight="1" x14ac:dyDescent="0.25">
      <c r="A35" s="4"/>
      <c r="B35" s="4"/>
      <c r="C35" s="4"/>
      <c r="D35" s="4"/>
      <c r="E35" s="4"/>
      <c r="F35" s="4"/>
      <c r="G35" s="4"/>
      <c r="K35" s="4"/>
    </row>
    <row r="36" spans="1:11" ht="15.75" x14ac:dyDescent="0.25">
      <c r="A36" s="3" t="s">
        <v>31</v>
      </c>
      <c r="B36" s="3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40" t="s">
        <v>18</v>
      </c>
      <c r="B37" s="40"/>
      <c r="C37" s="40"/>
      <c r="D37" s="40"/>
      <c r="E37" s="40"/>
      <c r="F37" s="40"/>
      <c r="G37" s="10" t="s">
        <v>19</v>
      </c>
      <c r="H37" s="5"/>
      <c r="I37" s="5"/>
    </row>
    <row r="38" spans="1:11" x14ac:dyDescent="0.25">
      <c r="A38" s="40" t="s">
        <v>20</v>
      </c>
      <c r="B38" s="40"/>
      <c r="C38" s="40"/>
      <c r="D38" s="40"/>
      <c r="E38" s="40"/>
      <c r="F38" s="40"/>
      <c r="G38" s="10" t="s">
        <v>21</v>
      </c>
      <c r="H38" s="5"/>
    </row>
    <row r="39" spans="1:11" x14ac:dyDescent="0.25">
      <c r="A39" s="5"/>
      <c r="B39" s="5"/>
      <c r="C39" s="5"/>
      <c r="D39" s="5"/>
      <c r="E39" s="5"/>
      <c r="F39" s="5"/>
      <c r="G39" s="5"/>
      <c r="H39" s="5"/>
    </row>
    <row r="40" spans="1:11" ht="15.75" x14ac:dyDescent="0.25">
      <c r="A40" s="6" t="s">
        <v>22</v>
      </c>
      <c r="B40" s="6"/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ht="37.5" x14ac:dyDescent="0.25">
      <c r="A42" s="8" t="s">
        <v>23</v>
      </c>
      <c r="B42" s="8" t="s">
        <v>24</v>
      </c>
      <c r="C42" s="41" t="s">
        <v>25</v>
      </c>
      <c r="D42" s="41"/>
      <c r="E42" s="41"/>
      <c r="F42" s="41"/>
      <c r="G42" s="41"/>
      <c r="H42" s="41"/>
      <c r="I42" s="41"/>
      <c r="J42" s="41"/>
      <c r="K42" s="41"/>
    </row>
    <row r="43" spans="1:11" ht="30" customHeight="1" x14ac:dyDescent="0.25">
      <c r="A43" s="9"/>
      <c r="B43" s="9"/>
      <c r="C43" s="37"/>
      <c r="D43" s="37"/>
      <c r="E43" s="37"/>
      <c r="F43" s="37"/>
      <c r="G43" s="37"/>
      <c r="H43" s="37"/>
      <c r="I43" s="37"/>
      <c r="J43" s="37"/>
      <c r="K43" s="37"/>
    </row>
    <row r="44" spans="1:11" ht="30" customHeight="1" x14ac:dyDescent="0.25">
      <c r="A44" s="9"/>
      <c r="B44" s="9"/>
      <c r="C44" s="37"/>
      <c r="D44" s="37"/>
      <c r="E44" s="37"/>
      <c r="F44" s="37"/>
      <c r="G44" s="37"/>
      <c r="H44" s="37"/>
      <c r="I44" s="37"/>
      <c r="J44" s="37"/>
      <c r="K44" s="37"/>
    </row>
    <row r="45" spans="1:11" ht="30" customHeight="1" x14ac:dyDescent="0.25">
      <c r="A45" s="9"/>
      <c r="B45" s="9"/>
      <c r="C45" s="37"/>
      <c r="D45" s="37"/>
      <c r="E45" s="37"/>
      <c r="F45" s="37"/>
      <c r="G45" s="37"/>
      <c r="H45" s="37"/>
      <c r="I45" s="37"/>
      <c r="J45" s="37"/>
      <c r="K45" s="37"/>
    </row>
    <row r="46" spans="1:11" ht="30" customHeight="1" x14ac:dyDescent="0.25">
      <c r="A46" s="9"/>
      <c r="B46" s="9"/>
      <c r="C46" s="37"/>
      <c r="D46" s="37"/>
      <c r="E46" s="37"/>
      <c r="F46" s="37"/>
      <c r="G46" s="37"/>
      <c r="H46" s="37"/>
      <c r="I46" s="37"/>
      <c r="J46" s="37"/>
      <c r="K46" s="37"/>
    </row>
    <row r="47" spans="1:11" ht="30" customHeight="1" x14ac:dyDescent="0.25">
      <c r="A47" s="9"/>
      <c r="B47" s="9"/>
      <c r="C47" s="37"/>
      <c r="D47" s="37"/>
      <c r="E47" s="37"/>
      <c r="F47" s="37"/>
      <c r="G47" s="37"/>
      <c r="H47" s="37"/>
      <c r="I47" s="37"/>
      <c r="J47" s="37"/>
      <c r="K47" s="37"/>
    </row>
    <row r="48" spans="1:11" ht="30" customHeight="1" x14ac:dyDescent="0.25">
      <c r="A48" s="9"/>
      <c r="B48" s="9"/>
      <c r="C48" s="37"/>
      <c r="D48" s="37"/>
      <c r="E48" s="37"/>
      <c r="F48" s="37"/>
      <c r="G48" s="37"/>
      <c r="H48" s="37"/>
      <c r="I48" s="37"/>
      <c r="J48" s="37"/>
      <c r="K48" s="37"/>
    </row>
    <row r="49" spans="1:11" ht="30" customHeight="1" x14ac:dyDescent="0.25">
      <c r="A49" s="9"/>
      <c r="B49" s="9"/>
      <c r="C49" s="37"/>
      <c r="D49" s="37"/>
      <c r="E49" s="37"/>
      <c r="F49" s="37"/>
      <c r="G49" s="37"/>
      <c r="H49" s="37"/>
      <c r="I49" s="37"/>
      <c r="J49" s="37"/>
      <c r="K49" s="37"/>
    </row>
    <row r="50" spans="1:11" ht="30" customHeight="1" x14ac:dyDescent="0.25">
      <c r="A50" s="9"/>
      <c r="B50" s="9"/>
      <c r="C50" s="37"/>
      <c r="D50" s="37"/>
      <c r="E50" s="37"/>
      <c r="F50" s="37"/>
      <c r="G50" s="37"/>
      <c r="H50" s="37"/>
      <c r="I50" s="37"/>
      <c r="J50" s="37"/>
      <c r="K50" s="37"/>
    </row>
    <row r="51" spans="1:11" ht="30" customHeight="1" x14ac:dyDescent="0.25">
      <c r="A51" s="9"/>
      <c r="B51" s="9"/>
      <c r="C51" s="37"/>
      <c r="D51" s="37"/>
      <c r="E51" s="37"/>
      <c r="F51" s="37"/>
      <c r="G51" s="37"/>
      <c r="H51" s="37"/>
      <c r="I51" s="37"/>
      <c r="J51" s="37"/>
      <c r="K51" s="37"/>
    </row>
  </sheetData>
  <protectedRanges>
    <protectedRange algorithmName="SHA-512" hashValue="C9uJptNahODTJ7Fedy/EvtcKYvdE9/2GvanjdSrEhC9E+GRzJHLzZcgV4KbI0z2YA/3d75EQTTdjVnxavBuoKQ==" saltValue="hxkwkBb+/fKCeJVR/K6VTg==" spinCount="100000" sqref="G10:K27" name="Bereich1"/>
  </protectedRanges>
  <mergeCells count="50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28:K28"/>
    <mergeCell ref="A28:G28"/>
    <mergeCell ref="A18:B18"/>
    <mergeCell ref="A19:B19"/>
    <mergeCell ref="A20:B20"/>
    <mergeCell ref="A21:B21"/>
    <mergeCell ref="A22:B22"/>
    <mergeCell ref="A24:B24"/>
    <mergeCell ref="A25:B25"/>
    <mergeCell ref="A26:B26"/>
    <mergeCell ref="A27:B27"/>
    <mergeCell ref="C43:K43"/>
    <mergeCell ref="C44:K44"/>
    <mergeCell ref="C45:K45"/>
    <mergeCell ref="C46:K46"/>
    <mergeCell ref="A29:G29"/>
    <mergeCell ref="H29:K29"/>
    <mergeCell ref="A37:F37"/>
    <mergeCell ref="A38:F38"/>
    <mergeCell ref="C42:K42"/>
    <mergeCell ref="C48:K48"/>
    <mergeCell ref="C49:K49"/>
    <mergeCell ref="C50:K50"/>
    <mergeCell ref="C51:K51"/>
    <mergeCell ref="C47:K47"/>
  </mergeCells>
  <dataValidations count="1">
    <dataValidation type="list" showInputMessage="1" showErrorMessage="1" sqref="H11:H27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>
      <pane ySplit="1" topLeftCell="A2" activePane="bottomLeft" state="frozen"/>
      <selection pane="bottomLeft"/>
    </sheetView>
  </sheetViews>
  <sheetFormatPr baseColWidth="10" defaultRowHeight="15" x14ac:dyDescent="0.25"/>
  <cols>
    <col min="2" max="2" width="64.140625" customWidth="1"/>
    <col min="3" max="3" width="12.42578125" bestFit="1" customWidth="1"/>
  </cols>
  <sheetData>
    <row r="1" spans="1:4" ht="24" x14ac:dyDescent="0.25">
      <c r="A1" t="s">
        <v>29</v>
      </c>
      <c r="B1" s="13" t="s">
        <v>27</v>
      </c>
      <c r="C1" s="11" t="s">
        <v>28</v>
      </c>
      <c r="D1" s="11" t="s">
        <v>34</v>
      </c>
    </row>
    <row r="2" spans="1:4" x14ac:dyDescent="0.25">
      <c r="B2" s="30" t="s">
        <v>37</v>
      </c>
      <c r="C2" s="12"/>
      <c r="D2" s="31"/>
    </row>
    <row r="3" spans="1:4" x14ac:dyDescent="0.25">
      <c r="A3" s="14">
        <v>1</v>
      </c>
      <c r="B3" s="14" t="s">
        <v>42</v>
      </c>
      <c r="C3" s="35" t="s">
        <v>43</v>
      </c>
      <c r="D3" s="14">
        <v>10</v>
      </c>
    </row>
    <row r="4" spans="1:4" x14ac:dyDescent="0.25">
      <c r="A4" s="14">
        <v>2</v>
      </c>
      <c r="B4" s="14" t="s">
        <v>44</v>
      </c>
      <c r="C4" s="35" t="s">
        <v>45</v>
      </c>
      <c r="D4" s="14">
        <v>10</v>
      </c>
    </row>
    <row r="5" spans="1:4" x14ac:dyDescent="0.25">
      <c r="A5" s="14">
        <v>3</v>
      </c>
      <c r="B5" s="14" t="s">
        <v>35</v>
      </c>
      <c r="C5" s="35" t="s">
        <v>46</v>
      </c>
      <c r="D5" s="14">
        <v>10</v>
      </c>
    </row>
    <row r="6" spans="1:4" x14ac:dyDescent="0.25">
      <c r="A6" s="14">
        <v>4</v>
      </c>
      <c r="B6" s="14" t="s">
        <v>47</v>
      </c>
      <c r="C6" s="35" t="s">
        <v>50</v>
      </c>
      <c r="D6" s="14">
        <v>10</v>
      </c>
    </row>
    <row r="7" spans="1:4" x14ac:dyDescent="0.25">
      <c r="A7" s="14">
        <v>5</v>
      </c>
      <c r="B7" s="14" t="s">
        <v>48</v>
      </c>
      <c r="C7" s="35" t="s">
        <v>51</v>
      </c>
      <c r="D7" s="14">
        <v>10</v>
      </c>
    </row>
    <row r="8" spans="1:4" x14ac:dyDescent="0.25">
      <c r="A8" s="14">
        <v>6</v>
      </c>
      <c r="B8" s="14" t="s">
        <v>49</v>
      </c>
      <c r="C8" s="35" t="s">
        <v>52</v>
      </c>
      <c r="D8" s="14">
        <v>10</v>
      </c>
    </row>
    <row r="9" spans="1:4" x14ac:dyDescent="0.25">
      <c r="A9" s="14"/>
      <c r="B9" s="30" t="s">
        <v>38</v>
      </c>
      <c r="C9" s="35"/>
      <c r="D9" s="14"/>
    </row>
    <row r="10" spans="1:4" x14ac:dyDescent="0.25">
      <c r="A10" s="14">
        <v>7</v>
      </c>
      <c r="B10" s="14" t="s">
        <v>53</v>
      </c>
      <c r="C10" s="35" t="s">
        <v>54</v>
      </c>
      <c r="D10" s="14">
        <v>10</v>
      </c>
    </row>
    <row r="11" spans="1:4" x14ac:dyDescent="0.25">
      <c r="A11" s="14">
        <v>8</v>
      </c>
      <c r="B11" s="14" t="s">
        <v>67</v>
      </c>
      <c r="C11" s="35" t="s">
        <v>68</v>
      </c>
      <c r="D11" s="14">
        <v>10</v>
      </c>
    </row>
    <row r="12" spans="1:4" x14ac:dyDescent="0.25">
      <c r="A12" s="14">
        <v>9</v>
      </c>
      <c r="B12" s="14" t="s">
        <v>55</v>
      </c>
      <c r="C12" s="35" t="s">
        <v>56</v>
      </c>
      <c r="D12" s="14">
        <v>10</v>
      </c>
    </row>
    <row r="13" spans="1:4" x14ac:dyDescent="0.25">
      <c r="A13" s="14">
        <v>10</v>
      </c>
      <c r="B13" s="14" t="s">
        <v>57</v>
      </c>
      <c r="C13" s="35" t="s">
        <v>58</v>
      </c>
      <c r="D13" s="14">
        <v>10</v>
      </c>
    </row>
    <row r="14" spans="1:4" x14ac:dyDescent="0.25">
      <c r="A14" s="14">
        <v>11</v>
      </c>
      <c r="B14" s="14" t="s">
        <v>59</v>
      </c>
      <c r="C14" s="35" t="s">
        <v>60</v>
      </c>
      <c r="D14" s="14">
        <v>10</v>
      </c>
    </row>
    <row r="15" spans="1:4" x14ac:dyDescent="0.25">
      <c r="A15" s="14">
        <v>12</v>
      </c>
      <c r="B15" s="14" t="s">
        <v>61</v>
      </c>
      <c r="C15" s="35" t="s">
        <v>62</v>
      </c>
      <c r="D15" s="14">
        <v>10</v>
      </c>
    </row>
    <row r="16" spans="1:4" x14ac:dyDescent="0.25">
      <c r="A16" s="14">
        <v>13</v>
      </c>
      <c r="B16" s="14" t="s">
        <v>36</v>
      </c>
      <c r="C16" s="35" t="s">
        <v>63</v>
      </c>
      <c r="D16" s="14">
        <v>10</v>
      </c>
    </row>
    <row r="17" spans="1:4" x14ac:dyDescent="0.25">
      <c r="A17" s="14">
        <v>14</v>
      </c>
      <c r="B17" s="14" t="s">
        <v>64</v>
      </c>
      <c r="C17" s="35" t="s">
        <v>65</v>
      </c>
      <c r="D17" s="14">
        <v>10</v>
      </c>
    </row>
    <row r="18" spans="1:4" x14ac:dyDescent="0.25">
      <c r="A18" s="14">
        <v>15</v>
      </c>
      <c r="B18" s="14" t="s">
        <v>66</v>
      </c>
      <c r="C18" s="35">
        <v>585</v>
      </c>
      <c r="D18" s="14">
        <v>10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2021-05-14T06:47:51Z</cp:lastPrinted>
  <dcterms:created xsi:type="dcterms:W3CDTF">2021-04-30T11:41:38Z</dcterms:created>
  <dcterms:modified xsi:type="dcterms:W3CDTF">2021-11-30T17:36:34Z</dcterms:modified>
</cp:coreProperties>
</file>